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4\Desktop\CUENTA PUBLICA 2023\VIII Información complementaria ASM\3. ANEXOS\3. ANEXO 2\"/>
    </mc:Choice>
  </mc:AlternateContent>
  <bookViews>
    <workbookView xWindow="0" yWindow="0" windowWidth="20490" windowHeight="8340" activeTab="1"/>
  </bookViews>
  <sheets>
    <sheet name="POA" sheetId="1" r:id="rId1"/>
    <sheet name="ANEXO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6" i="2" l="1"/>
  <c r="R46" i="2"/>
  <c r="S46" i="2" s="1"/>
  <c r="T45" i="2"/>
  <c r="R45" i="2"/>
  <c r="S45" i="2" s="1"/>
  <c r="T44" i="2"/>
  <c r="R44" i="2"/>
  <c r="S44" i="2" s="1"/>
  <c r="T43" i="2"/>
  <c r="R43" i="2"/>
  <c r="S43" i="2" s="1"/>
  <c r="T42" i="2"/>
  <c r="R42" i="2"/>
  <c r="S42" i="2" s="1"/>
  <c r="T41" i="2"/>
  <c r="S41" i="2"/>
  <c r="R41" i="2"/>
  <c r="T40" i="2"/>
  <c r="S40" i="2"/>
  <c r="R40" i="2"/>
  <c r="T39" i="2"/>
  <c r="R39" i="2"/>
  <c r="S39" i="2" s="1"/>
  <c r="T38" i="2"/>
  <c r="R38" i="2"/>
  <c r="S38" i="2" s="1"/>
  <c r="T37" i="2"/>
  <c r="R37" i="2"/>
  <c r="S37" i="2" s="1"/>
  <c r="T36" i="2"/>
  <c r="R36" i="2"/>
  <c r="S36" i="2" s="1"/>
  <c r="T35" i="2"/>
  <c r="R35" i="2"/>
  <c r="S35" i="2" s="1"/>
  <c r="T34" i="2"/>
  <c r="R34" i="2"/>
  <c r="S34" i="2" s="1"/>
  <c r="T33" i="2"/>
  <c r="S33" i="2"/>
  <c r="R33" i="2"/>
  <c r="T32" i="2"/>
  <c r="S32" i="2"/>
  <c r="R32" i="2"/>
  <c r="T31" i="2"/>
  <c r="R31" i="2"/>
  <c r="S31" i="2" s="1"/>
  <c r="T30" i="2"/>
  <c r="R30" i="2"/>
  <c r="S30" i="2" s="1"/>
  <c r="T29" i="2"/>
  <c r="R29" i="2"/>
  <c r="S29" i="2" s="1"/>
  <c r="T28" i="2"/>
  <c r="R28" i="2"/>
  <c r="S28" i="2" s="1"/>
  <c r="T27" i="2"/>
  <c r="R27" i="2"/>
  <c r="S27" i="2" s="1"/>
  <c r="T26" i="2"/>
  <c r="R26" i="2"/>
  <c r="S26" i="2" s="1"/>
  <c r="T25" i="2"/>
  <c r="S25" i="2"/>
  <c r="R25" i="2"/>
  <c r="T24" i="2"/>
  <c r="S24" i="2"/>
  <c r="R24" i="2"/>
  <c r="T23" i="2"/>
  <c r="R23" i="2"/>
  <c r="S23" i="2" s="1"/>
  <c r="T22" i="2"/>
  <c r="R22" i="2"/>
  <c r="S22" i="2" s="1"/>
  <c r="T21" i="2"/>
  <c r="R21" i="2"/>
  <c r="S21" i="2" s="1"/>
  <c r="T20" i="2"/>
  <c r="R20" i="2"/>
  <c r="S20" i="2" s="1"/>
  <c r="T19" i="2"/>
  <c r="R19" i="2"/>
  <c r="S19" i="2" s="1"/>
  <c r="T18" i="2"/>
  <c r="R18" i="2"/>
  <c r="S18" i="2" s="1"/>
  <c r="T17" i="2"/>
  <c r="S17" i="2"/>
  <c r="R17" i="2"/>
  <c r="T16" i="2"/>
  <c r="S16" i="2"/>
  <c r="R16" i="2"/>
  <c r="T15" i="2"/>
  <c r="R15" i="2"/>
  <c r="S15" i="2" s="1"/>
  <c r="T14" i="2"/>
  <c r="R14" i="2"/>
  <c r="S14" i="2" s="1"/>
  <c r="T13" i="2"/>
  <c r="R13" i="2"/>
  <c r="S13" i="2" s="1"/>
  <c r="T12" i="2"/>
  <c r="R12" i="2"/>
  <c r="S12" i="2" s="1"/>
  <c r="T11" i="2"/>
  <c r="R11" i="2"/>
  <c r="S11" i="2" s="1"/>
  <c r="T10" i="2"/>
  <c r="R10" i="2"/>
  <c r="S10" i="2" s="1"/>
  <c r="T9" i="2"/>
  <c r="R9" i="2"/>
  <c r="S9" i="2" s="1"/>
  <c r="T8" i="2"/>
  <c r="S8" i="2"/>
  <c r="R8" i="2"/>
  <c r="T7" i="2"/>
  <c r="R7" i="2"/>
  <c r="S7" i="2" s="1"/>
  <c r="T6" i="2"/>
  <c r="R6" i="2"/>
  <c r="S6" i="2" s="1"/>
  <c r="T5" i="2"/>
  <c r="R5" i="2"/>
  <c r="S5" i="2" s="1"/>
  <c r="T4" i="2"/>
  <c r="R4" i="2"/>
  <c r="S4" i="2" s="1"/>
  <c r="L67" i="1" l="1"/>
</calcChain>
</file>

<file path=xl/sharedStrings.xml><?xml version="1.0" encoding="utf-8"?>
<sst xmlns="http://schemas.openxmlformats.org/spreadsheetml/2006/main" count="822" uniqueCount="255">
  <si>
    <t>ANEXO PROGRAMÁTICO DE OBRAS 2023</t>
  </si>
  <si>
    <t xml:space="preserve">“FONDO DE APORTACIONES PARA LA INFRAESTRUCTURA SOCIAL MUNICIPAL  2023” (FAISMUN 2023) </t>
  </si>
  <si>
    <t>JOSÉ SIXTO VERDUZCO</t>
  </si>
  <si>
    <t xml:space="preserve">EJERCICIO PRESUPUESTAL:   2022    </t>
  </si>
  <si>
    <t>PRIORIDAD</t>
  </si>
  <si>
    <t xml:space="preserve">LOCALIDAD </t>
  </si>
  <si>
    <t>GRADO DE MARGINACIÓN</t>
  </si>
  <si>
    <t xml:space="preserve">NOMBRE DE LA OBRA </t>
  </si>
  <si>
    <t>NUEVO NOMBRE DE OBRA EN BASE AL CATALOGO FAISMUN 2023</t>
  </si>
  <si>
    <t>MODALIDAD DE EJECUCIÓN</t>
  </si>
  <si>
    <t>¿SE CAPITALIZA LA OBRA?</t>
  </si>
  <si>
    <t>METAS PROGRAMADAS</t>
  </si>
  <si>
    <t>RECURSOS PROGRAMADOS</t>
  </si>
  <si>
    <t>CANTIDAD</t>
  </si>
  <si>
    <t>UNIDAD</t>
  </si>
  <si>
    <t>NUMERO DE BENEFICIARIOS</t>
  </si>
  <si>
    <t>COSTO TOTAL</t>
  </si>
  <si>
    <t>RESTO</t>
  </si>
  <si>
    <t>MUNICIPAL DIRECTO</t>
  </si>
  <si>
    <t>CONVENIDO</t>
  </si>
  <si>
    <t>FEDERAL</t>
  </si>
  <si>
    <t>APORTACIÓN DE BENEFICIARIOS</t>
  </si>
  <si>
    <t>FINANCIAMIENTO</t>
  </si>
  <si>
    <t>PFLD 115</t>
  </si>
  <si>
    <t>REC.FISC.101</t>
  </si>
  <si>
    <t>ESTATAL</t>
  </si>
  <si>
    <t>FISM</t>
  </si>
  <si>
    <t>FORTAMUN-DF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</si>
  <si>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</si>
  <si>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</si>
  <si>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</si>
  <si>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</si>
  <si>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</si>
  <si>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</si>
  <si>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</si>
  <si>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</si>
  <si>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</si>
  <si>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</si>
  <si>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</si>
  <si>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</si>
  <si>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</si>
  <si>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</si>
  <si>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</si>
  <si>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</si>
  <si>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</si>
  <si>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OP-01-01/2023</t>
  </si>
  <si>
    <t>PASTOR ORTIZ</t>
  </si>
  <si>
    <t>FIII</t>
  </si>
  <si>
    <t>CONSTRUCCIÓN DE RED DE DRENAJE SANITARIO EN CALLE MELCHOR OCAMPO SUR</t>
  </si>
  <si>
    <t>CONTRATO</t>
  </si>
  <si>
    <t>ML</t>
  </si>
  <si>
    <t>OP-01-02/2023</t>
  </si>
  <si>
    <t>CONSTRUCCIÓN DE RED DE DRENAJE SANITARIO EN CALLE 16 DE SEPTIEMBRE</t>
  </si>
  <si>
    <t>OP-01-03/2023</t>
  </si>
  <si>
    <t>CONSTRUCCIÓN DE RED DE DRENAJE SANITARIO EN CALLE MIGUEL HIDALGO</t>
  </si>
  <si>
    <t>OP-01-04/2023</t>
  </si>
  <si>
    <t xml:space="preserve">CONSTRUCCIÓN DE RED DE DRENAJE SANITARIO EN CALLE FRANCISCO I MADERO </t>
  </si>
  <si>
    <t>OP-01-05/2023</t>
  </si>
  <si>
    <t>CONSTRUCCIÓN DE RED DE DRENAJE EN CALLE CERRADA MELCHOR OCAMPO</t>
  </si>
  <si>
    <t>OP-01-06/2023</t>
  </si>
  <si>
    <t>CONSTRUCCIÓN DE PAVIMENTO A BASE DE CONCRETO HIDRAULICO EN CALLE FRANCISCO I. MADERO ENTRE 20 DE NOVIEMBRE Y CARRETERA LA HERRADURA</t>
  </si>
  <si>
    <t>M2</t>
  </si>
  <si>
    <t>OP-01-07/2023</t>
  </si>
  <si>
    <t>CONSTRUCCIÓN DE RED DE DRENAJE SANITARIO EN CALLE BENITO JUAREZ ENTRE CALLES HIDALGO Y REVOLUCIÓN</t>
  </si>
  <si>
    <t>OP-01-08/2023</t>
  </si>
  <si>
    <t>CONSTRUCCIÓN DE PAVIMENTO A BASE DE CONCRETO HIDRAULICO  EN CALLE BENITO JUAREZ ENTRE CALLES HIDALGO Y REVOLUCIÓN</t>
  </si>
  <si>
    <t>OP-16-02/2023</t>
  </si>
  <si>
    <t>SAN MARTIN</t>
  </si>
  <si>
    <t>REHABILITACIÓN DE POZO PROFUNDO DE AGUA POTABLE SAN MARTIN</t>
  </si>
  <si>
    <t>ADMINISTRACIÓN</t>
  </si>
  <si>
    <t>PIEZA</t>
  </si>
  <si>
    <t>OP-16-03/2023</t>
  </si>
  <si>
    <t>REHABILITACION DE POZO PROFUNDO DE USO AGRICOLA</t>
  </si>
  <si>
    <t>OP-16-04/2023</t>
  </si>
  <si>
    <t>CONSTRUCCIÓN DE PAVIMENTO A BASE DE CONCRETO HIDRAULICO EN CALLE BENITO JUAREZ</t>
  </si>
  <si>
    <t>OP-12-01/2023</t>
  </si>
  <si>
    <t>SAN JOSE HUIPANA</t>
  </si>
  <si>
    <t xml:space="preserve">CONSTRUCCIÓN DE PAVIMENTO A BASE DE CONCRETO HIDRAULICO EN CALLE CLAVEL </t>
  </si>
  <si>
    <t xml:space="preserve">PAVIMENTACIÓN DE CALLE CLAVEL </t>
  </si>
  <si>
    <t>OP-12-02/2023</t>
  </si>
  <si>
    <t>CONSTRUCCIÓN DE PAVIMENTO A BASE DE CONCRETO HIDRAULICO EN CALLE MICHOACAN ENTRONQUE A CARRETERA LA HERRADURA</t>
  </si>
  <si>
    <t>PAVIMENTACIÓN EN CALLE MICHOACAN ENTRONQUE A CARRETERA LA HERRADURA</t>
  </si>
  <si>
    <t>OP-12-03/2023</t>
  </si>
  <si>
    <t xml:space="preserve">SISTEMA DE BOMBEO DE FILTRADO Y CLORADO DE AGUA EN EL TINACO ELEVADO DEL OJO DE AGUA </t>
  </si>
  <si>
    <t>EQUIPAMIENTO  CON  PANELES SOLARES EN TANQUE ELEVADO DE AGUA ENTUBADA</t>
  </si>
  <si>
    <t>OP-12-04/2023</t>
  </si>
  <si>
    <t>CONSTRUCCIÓN DE PAVIMENTO A BASE DE CONCRETO HIDRAULICO EN CALLE GARDENIAS</t>
  </si>
  <si>
    <t>PAVIMENTACIÓN EN CALLE GARDENIAS</t>
  </si>
  <si>
    <t>OP-11-02/2023</t>
  </si>
  <si>
    <t>HEROES DE CHAPULTEPEC</t>
  </si>
  <si>
    <t>CONSTRUCCIÓN DE PAVIMENTO A BASE DE CONCRETO HIDRAULICO EN CALLE PLAN DE OLIVOS</t>
  </si>
  <si>
    <t>PAVIMENTACIÓN EN CALLE PLAN DE OLIVOS</t>
  </si>
  <si>
    <t>OP-11-03/2023</t>
  </si>
  <si>
    <t>REHABILITACIÓN DE RED DE AGUA POTABLE EN CALLES DE LA COMUNIDAD</t>
  </si>
  <si>
    <t>OP-08-01/2023</t>
  </si>
  <si>
    <t>LOS CORRALES</t>
  </si>
  <si>
    <t>SUSTITUCIÓN DE LUMINARIAS LED EN EL ANDADOR LOS CORRALES</t>
  </si>
  <si>
    <t>REHABILITACIÓN DE LUMINARIAS LED EN EL ANDADOR LOS CORRALES</t>
  </si>
  <si>
    <t>PIEZAS</t>
  </si>
  <si>
    <t>OP-08-02/2023</t>
  </si>
  <si>
    <t>REHABILITACIÓN DE RED DE AGUA POTABLE EN CALLE MATAMOROS</t>
  </si>
  <si>
    <t>OP-08-03/2023</t>
  </si>
  <si>
    <t>REHABILITACIÓN DE RED DE AGUA POTABLE EN CALLE CENTRO</t>
  </si>
  <si>
    <t>OP-08-04/2023</t>
  </si>
  <si>
    <t>REHABILITACIÓN DE RED DE AGUA POTABLE EN CALLE PRIMAVERA</t>
  </si>
  <si>
    <t>OP-04-01/2023</t>
  </si>
  <si>
    <t>LA CALERA</t>
  </si>
  <si>
    <t>CONSTRUCCIÓN DE RED DE DRENAJE SANITARIO EN CALLE 20 DE NOVIEMBRE</t>
  </si>
  <si>
    <t>OP-14-01/2023</t>
  </si>
  <si>
    <t>MEZQUITE GORDO</t>
  </si>
  <si>
    <t>CONSTRUCCIÓN DE TANQUE ELEVADO DE AGUA POTABLE</t>
  </si>
  <si>
    <t>CONSTRUCCIÓN DE TANQUE ELEVADO DE AGUA ENTUBADA</t>
  </si>
  <si>
    <t>OP-14-02/2023</t>
  </si>
  <si>
    <t>BACHEO EN LIBRAMIENTO MEZQUITE GORDO- ENTRONQUE ISSAC ARRIAGA</t>
  </si>
  <si>
    <t>OP-14-04/2023</t>
  </si>
  <si>
    <t>CONSTRUCCIÓN DE PAVIMENTO A BASE DE CONCRETO HIDRAULICO EN CALLE GIRASOL</t>
  </si>
  <si>
    <t>PAVIMENTACIÓN EN CALLE GIRASOL</t>
  </si>
  <si>
    <t>OP-10-01/2023</t>
  </si>
  <si>
    <t>GODINO</t>
  </si>
  <si>
    <t>CONSTRUCCIÓN DE RED DE AGUA POTABLE EN CALLES DE LA LOCALIDAD</t>
  </si>
  <si>
    <t>OP-09-01/2023</t>
  </si>
  <si>
    <t>COLONIA GILDARDO MAGAÑA</t>
  </si>
  <si>
    <t>CONSTRUCCIÓN DE PISTA DE ATLETISMO EN UNIDAD DEPORTIVA</t>
  </si>
  <si>
    <t xml:space="preserve">CONSTRUCCIÓN DE ESPACIO PUBLICO MULTIDEPORTIVO EN UNIDAD DEPORTIVA </t>
  </si>
  <si>
    <t>OP-09-02/2023</t>
  </si>
  <si>
    <t>CONSTRUCCIÓN DE RED DE AGUA POTABLE EN CALLES DE LA COMUNIDAD</t>
  </si>
  <si>
    <t>OP-20-01/2023</t>
  </si>
  <si>
    <t>ZAPOTE DE PARRAS</t>
  </si>
  <si>
    <t>REHABILITACIÓN  A BASE DE RIEGO DE SELLO EN TRAMO CARRETERO ZAPOTE DE PARRAS- TRES MEZQUITES</t>
  </si>
  <si>
    <t>REHABILITACIÓN DE CARRETERA ZAPOTE DE PARRAS- TRES MEZQUITES</t>
  </si>
  <si>
    <t>OP-18-01/2023</t>
  </si>
  <si>
    <t>TRES MEZQUITES</t>
  </si>
  <si>
    <t>2 MAYOR REZAGO</t>
  </si>
  <si>
    <t>CONSTRUCCIÓN DE RED DE AGUA POTABLE EN CALLE MIGUEL HIDALGO</t>
  </si>
  <si>
    <t>CONSTRUCCIÓN DE RED DE AGUA ENTUBADA EN CALLE MIGUEL HIDALGO</t>
  </si>
  <si>
    <t>OP-18-03/2024</t>
  </si>
  <si>
    <t>REHABILITACIÓN DE RED DE DRENAJE SANITARIO EN CALLE BENITO CANALES</t>
  </si>
  <si>
    <t>OP-17-01/2023</t>
  </si>
  <si>
    <t>TAFOLLA</t>
  </si>
  <si>
    <t>CONSTRUCCIÓN DE RED ELECTRICA EN LA PRIMER CALLE DE LA ENTRADA A UN COSTADO DE LA LAGUNA</t>
  </si>
  <si>
    <t>OP-17-02/2023</t>
  </si>
  <si>
    <t>CONSTRUCCIÓN DE PAVIMENTO A BASE DE CONCRETO HIDRAULICO EN CALLEJON A UN COSTADO DE LA PRIMARIA VICENTE GUERRERO</t>
  </si>
  <si>
    <t>OP-17-03/2023</t>
  </si>
  <si>
    <t>REHABILITACIÓN A BASE DE RIEGO DE SELLO EN TRAMO CARRETERO TAFOLLA-EL ARCO</t>
  </si>
  <si>
    <t>REHABILITACIÓN DE CARRETERA TAFOLLA- EL ARCO</t>
  </si>
  <si>
    <t>OP-03-01/2023</t>
  </si>
  <si>
    <t>EL ARCO</t>
  </si>
  <si>
    <t>REHABILITACION DE RED DE DRENAJE SANITARIO EN CALLE PRINCIPAL SEGUNDA ETAPA</t>
  </si>
  <si>
    <t>OP-03-02/2023</t>
  </si>
  <si>
    <t>CONSTRUCCIÓN DE PAVIMENTO A BASE DE CONCRETO HIDRAULICO EN CALLE PRINCIPAL SEGUNDA ETAPA</t>
  </si>
  <si>
    <t>PAVIMENTACIÓN EN CALLE PRINCIPAL SEGUNDA ETAPA</t>
  </si>
  <si>
    <t>OP-02-01/2023</t>
  </si>
  <si>
    <t>AGUA CALIENTE</t>
  </si>
  <si>
    <t xml:space="preserve"> </t>
  </si>
  <si>
    <t>PERFORACION DE POZO PROFUNDO DE AGUA POTABLE</t>
  </si>
  <si>
    <t>CONSTRUCCIÓN DE POZO PROFUNDO DE AGUA ENTUBADA</t>
  </si>
  <si>
    <t>CONVENIO</t>
  </si>
  <si>
    <t>PZA</t>
  </si>
  <si>
    <t>OP-02-02/2023</t>
  </si>
  <si>
    <t>REHABILITACIÓN DE TRAMO CARRETERO CARRETERA LA HERRADURA-AGUA CALIENTE</t>
  </si>
  <si>
    <t>REHABILITACIÓN DE CARRETERA ENTRE  AGUA CALIENTE- LA HERRADURA</t>
  </si>
  <si>
    <t>OP-19-01/2023</t>
  </si>
  <si>
    <t>UNIÓN DE JUAREZ</t>
  </si>
  <si>
    <t>CONSTRUCCIÓN DE PAVIMENTO A BASE DE CONCRETO HIDRAULICO EN CALLE ACCESO DEL CECYTEM SEGUNDA ETAPA</t>
  </si>
  <si>
    <t>OP-13-01/2023</t>
  </si>
  <si>
    <t>MANCERA</t>
  </si>
  <si>
    <t>REHABILITACIÓN DE POZO PROFUNDO DE USO AGRICOLA</t>
  </si>
  <si>
    <t>REHABILITACIÓN DE POZO PROFUNDO DE USO AGRICOLA EN LA LOCALIDAD DE MANCERA</t>
  </si>
  <si>
    <t>CONSTRUCCIÓN DE RED DE AGUA ENTUBADA EN CALLES DE LA COMUNIDAD</t>
  </si>
  <si>
    <t>OP-15-01/2023</t>
  </si>
  <si>
    <t>SAN ISIDRO TIERRAS BLANCAS</t>
  </si>
  <si>
    <t>CONSTRUCCIÓN DE PAVIMENTO A BASE DE CONCRETO HIDRAULICO EN CALLE LAS ROSAS</t>
  </si>
  <si>
    <t>PAVIMENTACIÓN EN  CALLE LAS ROSAS</t>
  </si>
  <si>
    <t>OP-05-01/2023</t>
  </si>
  <si>
    <t>CASA BLANCA</t>
  </si>
  <si>
    <t>REHABILITACIÓN DE TRAMO CARRETERO A BASE DE RIEGO DE SELLO EN TRAMO CARRETERO CASA BLANCA-AGUA CALIENTE-COLONIA MELCHOR OCAMPO</t>
  </si>
  <si>
    <t>REHABILITACIÓN CARRETERA CASA BLANCA-AGUA CALIENTE</t>
  </si>
  <si>
    <t>OP-28-02/2023</t>
  </si>
  <si>
    <t>COLONIA MORELOS</t>
  </si>
  <si>
    <t>AMPLIACIÓN DE RED ELECTRICA EN COLONIA LOS GARCIA</t>
  </si>
  <si>
    <t>OP-01-12/2023</t>
  </si>
  <si>
    <t>COLONIA SERVANDO CHAVEZ</t>
  </si>
  <si>
    <t>CONSTRUCCIÓN DE BAJADAS A BASE DE CONCRETO HIDRAULICO EN CALLES DE LA LOCALIDAD</t>
  </si>
  <si>
    <t>OP-24-02/2023</t>
  </si>
  <si>
    <t>COLONIA LAZARO CARDENAS</t>
  </si>
  <si>
    <t>CONSTRUCCIÓN DE RED DE DRENAJE SANITARIO EN CALLES DE LA LOCALIDAD</t>
  </si>
  <si>
    <t>OP-24-03/2023</t>
  </si>
  <si>
    <t>AMPLIACIÓN DE RED ELECTRICA EN CALLE INSURGENTES</t>
  </si>
  <si>
    <t>OP-01-13/2023</t>
  </si>
  <si>
    <t>COLONIA LAS JARITAS</t>
  </si>
  <si>
    <t>AMPLIACIÓN DE RED ELECTRICA EN COLONIA LAS JARITAS</t>
  </si>
  <si>
    <t>OP-37-01/2023</t>
  </si>
  <si>
    <t>COLONIA LOS VAZQUEZ</t>
  </si>
  <si>
    <t>CONSTRUCCIÓN DE RED DE DRENAJE SANITARIO EN CALLE SIN NOMBRE FRENTE A LA JOHN DERE</t>
  </si>
  <si>
    <t>OP-113-01/2023</t>
  </si>
  <si>
    <t>MUNICIPIO DE JOSE SIXTO VERDUZCO</t>
  </si>
  <si>
    <t>BACHEO EN CARRETERA LA HERRADURA</t>
  </si>
  <si>
    <t>OP-113-02/2023</t>
  </si>
  <si>
    <t>CONSTRUCCIÓN DE CUARTOS DORMITORIO</t>
  </si>
  <si>
    <t>OP-113-03/2023</t>
  </si>
  <si>
    <t>OP-113-07/2023</t>
  </si>
  <si>
    <t>AMPLIACION DE RED DE DRENAJE PLUVIAL EN EL CANAL ZURUMUATO CUARTA ETAPA</t>
  </si>
  <si>
    <t>OP-113-08/2023</t>
  </si>
  <si>
    <t>REHABILITACIÓN DE CARRETERA LA HERRADURA TRAMO SAN JOSE HUIPANA-SAN ISIDRO</t>
  </si>
  <si>
    <t>OP-18-05/2023</t>
  </si>
  <si>
    <t xml:space="preserve">CONSTRUCCIÓN DE TECHADO EN AREA DE IMPARTICIÓN DE EDUCACIÓN FISICA EN LA ESCUELA TELESECUNDARIA BENITO CANALES DE LA LOCALIDAD DE TRES MEZQUITES </t>
  </si>
  <si>
    <t>OP-19-02/2023</t>
  </si>
  <si>
    <t>CONSTRUCCIÓN DE TECHADO EN AREA DE IMPARTICIÓN DE EDUCACIÓN FISICA EN EL CECYTEM DE LA LOCALIDAD DE UNIÓN DE JUAREZ</t>
  </si>
  <si>
    <t>OP-15-05/2023</t>
  </si>
  <si>
    <t xml:space="preserve">SAN MARTIN </t>
  </si>
  <si>
    <t>REHABILITACIÓN DE CAMINO SACA COSECHAS TRAMO SAN MARTIN -SANTIAGO CONGURIPO</t>
  </si>
  <si>
    <t>M3</t>
  </si>
  <si>
    <t>OP-01-14/2023</t>
  </si>
  <si>
    <t>CONSTRUCCIÓN DE GUARNICIONES EN BULEVARD ZURUMUATO EN LA LOCALIDAD DE PASTOR ORTIZ</t>
  </si>
  <si>
    <t>TOTAL</t>
  </si>
  <si>
    <t>(19)</t>
  </si>
  <si>
    <t>PRESIDENTE</t>
  </si>
  <si>
    <t>SINDICO</t>
  </si>
  <si>
    <t>TESORERO</t>
  </si>
  <si>
    <t>CONTRALOR</t>
  </si>
  <si>
    <t>DIRECTOR DE OBRAS PUBLICAS</t>
  </si>
  <si>
    <t>C. RUBEN ROBLEDO AGABO</t>
  </si>
  <si>
    <t>C. BRENDA JUDITH MARTINEZ AGABO</t>
  </si>
  <si>
    <t>C. ROBERTO MARTIN HERNANDEZ VARGAS</t>
  </si>
  <si>
    <t>LIC. JOSÉ GASPAR ANDRADE LEYVA</t>
  </si>
  <si>
    <t>L.E. JOSÉ M. TORRES ROBLEDO</t>
  </si>
  <si>
    <t>ANEXO 2</t>
  </si>
  <si>
    <t>NOMBRE DE LA DE OBRA Y UBICACIÓN. (DEBE ESTRUCCTURARSE  COMO LO INDICA EL MANUAL DE USUARIO MIDS )</t>
  </si>
  <si>
    <t>MUNICIPIO</t>
  </si>
  <si>
    <t>LOCALIDAD</t>
  </si>
  <si>
    <t>MODALIDAD DE EJECUCION</t>
  </si>
  <si>
    <t>TIPO DE OBRA</t>
  </si>
  <si>
    <t>UNIDAD DE MEDIDA</t>
  </si>
  <si>
    <t>FUENTE DE FINANCIAMIENTO</t>
  </si>
  <si>
    <t xml:space="preserve">IDENTIFICACIÓN CONFORME A LO ESTABLECIDO POR EL CONAC </t>
  </si>
  <si>
    <t>APROBADO</t>
  </si>
  <si>
    <t>MODIFICADO</t>
  </si>
  <si>
    <t>COMPROMETIDO</t>
  </si>
  <si>
    <t>DEVENGADO</t>
  </si>
  <si>
    <t>EJERCIDO</t>
  </si>
  <si>
    <t>DEDUCCIÓN 5 AL MILLAR</t>
  </si>
  <si>
    <t>PAGADO</t>
  </si>
  <si>
    <t>POR EJERCER</t>
  </si>
  <si>
    <t>NUMERO DE PARTIDA</t>
  </si>
  <si>
    <t>NOMBRE DE LA UNIDAD RESPONSABLE DEL GASTO DE LA INVERCIÓN PUBLICA</t>
  </si>
  <si>
    <t>CUENTA CONTABLE</t>
  </si>
  <si>
    <t>DEFINICIÓN DE LA OBRA COMO CAPITALIZABLE O NO</t>
  </si>
  <si>
    <t>JOSE SIXTO VERDUZCO</t>
  </si>
  <si>
    <t>ADJUDICACION DIRECTA</t>
  </si>
  <si>
    <t>REHABILITACIÓN</t>
  </si>
  <si>
    <t>OBRAS PUBLICAS</t>
  </si>
  <si>
    <t>NO</t>
  </si>
  <si>
    <t>CONSTRUCCIÓN</t>
  </si>
  <si>
    <t>cONSTRUCCIÓN</t>
  </si>
  <si>
    <t xml:space="preserve">PAVIMENTACIÓN EN CALLE CLAVEL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</si>
</sst>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101">
    <xf numFmtId="0" fontId="0" fillId="0" borderId="0" xfId="0"/>
    <xf numFmtId="0" fontId="5" fillId="3" borderId="3" xfId="2" applyFont="1" applyFill="1" applyBorder="1" applyAlignment="1">
      <alignment vertical="center"/>
    </xf>
    <xf numFmtId="0" fontId="5" fillId="4" borderId="3" xfId="2" applyFont="1" applyFill="1" applyBorder="1" applyAlignment="1">
      <alignment horizontal="left" vertical="center" wrapText="1"/>
    </xf>
    <xf numFmtId="0" fontId="5" fillId="3" borderId="3" xfId="2" applyFont="1" applyFill="1" applyBorder="1" applyAlignment="1">
      <alignment vertical="center" wrapText="1"/>
    </xf>
    <xf numFmtId="0" fontId="6" fillId="3" borderId="3" xfId="2" applyFont="1" applyFill="1" applyBorder="1"/>
    <xf numFmtId="0" fontId="8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vertical="center" wrapText="1"/>
    </xf>
    <xf numFmtId="0" fontId="9" fillId="4" borderId="5" xfId="0" applyFont="1" applyFill="1" applyBorder="1"/>
    <xf numFmtId="49" fontId="7" fillId="0" borderId="6" xfId="2" applyNumberFormat="1" applyFont="1" applyBorder="1" applyAlignment="1">
      <alignment horizontal="center" vertical="center" wrapText="1"/>
    </xf>
    <xf numFmtId="49" fontId="7" fillId="0" borderId="6" xfId="2" applyNumberFormat="1" applyFont="1" applyBorder="1" applyAlignment="1">
      <alignment horizontal="left" vertical="center" wrapText="1"/>
    </xf>
    <xf numFmtId="49" fontId="7" fillId="0" borderId="6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44" fontId="0" fillId="0" borderId="1" xfId="1" applyFont="1" applyFill="1" applyBorder="1" applyAlignment="1">
      <alignment vertical="center"/>
    </xf>
    <xf numFmtId="44" fontId="0" fillId="0" borderId="1" xfId="1" applyFont="1" applyBorder="1"/>
    <xf numFmtId="44" fontId="0" fillId="0" borderId="1" xfId="1" applyFont="1" applyBorder="1" applyAlignment="1">
      <alignment vertical="center"/>
    </xf>
    <xf numFmtId="44" fontId="0" fillId="0" borderId="1" xfId="0" applyNumberFormat="1" applyBorder="1" applyAlignment="1">
      <alignment vertical="center"/>
    </xf>
    <xf numFmtId="44" fontId="0" fillId="0" borderId="1" xfId="0" applyNumberFormat="1" applyBorder="1" applyAlignment="1">
      <alignment horizontal="center" vertical="center"/>
    </xf>
    <xf numFmtId="49" fontId="10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0" fontId="0" fillId="6" borderId="1" xfId="0" applyFill="1" applyBorder="1" applyAlignment="1">
      <alignment horizontal="left" wrapText="1"/>
    </xf>
    <xf numFmtId="0" fontId="11" fillId="6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/>
    <xf numFmtId="0" fontId="0" fillId="0" borderId="10" xfId="0" applyBorder="1"/>
    <xf numFmtId="2" fontId="0" fillId="0" borderId="1" xfId="0" applyNumberFormat="1" applyBorder="1"/>
    <xf numFmtId="44" fontId="0" fillId="0" borderId="11" xfId="1" applyFont="1" applyBorder="1"/>
    <xf numFmtId="0" fontId="0" fillId="6" borderId="1" xfId="0" applyFill="1" applyBorder="1" applyAlignment="1">
      <alignment wrapText="1"/>
    </xf>
    <xf numFmtId="0" fontId="0" fillId="0" borderId="12" xfId="0" applyBorder="1"/>
    <xf numFmtId="0" fontId="0" fillId="0" borderId="1" xfId="0" applyBorder="1" applyAlignment="1">
      <alignment horizontal="center"/>
    </xf>
    <xf numFmtId="44" fontId="10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0" fillId="0" borderId="1" xfId="2" applyFont="1" applyBorder="1" applyAlignment="1">
      <alignment horizontal="left" vertical="center" wrapText="1"/>
    </xf>
    <xf numFmtId="0" fontId="10" fillId="0" borderId="1" xfId="2" applyFont="1" applyBorder="1" applyAlignment="1">
      <alignment horizontal="center" vertical="center"/>
    </xf>
    <xf numFmtId="44" fontId="10" fillId="0" borderId="1" xfId="1" applyFont="1" applyBorder="1" applyAlignment="1">
      <alignment horizontal="center" vertical="center"/>
    </xf>
    <xf numFmtId="0" fontId="12" fillId="6" borderId="1" xfId="2" applyFont="1" applyFill="1" applyBorder="1" applyAlignment="1">
      <alignment horizontal="left" vertical="center" wrapText="1"/>
    </xf>
    <xf numFmtId="0" fontId="10" fillId="0" borderId="1" xfId="2" applyFont="1" applyBorder="1" applyAlignment="1">
      <alignment horizontal="left" wrapText="1"/>
    </xf>
    <xf numFmtId="0" fontId="10" fillId="0" borderId="9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/>
    </xf>
    <xf numFmtId="43" fontId="10" fillId="0" borderId="1" xfId="2" applyNumberFormat="1" applyFont="1" applyBorder="1" applyAlignment="1">
      <alignment horizontal="center" vertical="center"/>
    </xf>
    <xf numFmtId="44" fontId="10" fillId="0" borderId="11" xfId="1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/>
    </xf>
    <xf numFmtId="164" fontId="10" fillId="0" borderId="1" xfId="2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4" fontId="0" fillId="0" borderId="0" xfId="0" applyNumberFormat="1"/>
    <xf numFmtId="49" fontId="10" fillId="0" borderId="0" xfId="2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2" applyFont="1" applyAlignment="1">
      <alignment horizontal="left" wrapText="1"/>
    </xf>
    <xf numFmtId="0" fontId="10" fillId="0" borderId="0" xfId="2" applyFont="1" applyAlignment="1">
      <alignment horizontal="center" vertical="center" wrapText="1"/>
    </xf>
    <xf numFmtId="0" fontId="0" fillId="7" borderId="1" xfId="0" applyFill="1" applyBorder="1"/>
    <xf numFmtId="0" fontId="2" fillId="4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4" fontId="15" fillId="0" borderId="1" xfId="2" applyNumberFormat="1" applyFont="1" applyBorder="1" applyAlignment="1">
      <alignment horizontal="center" vertical="center"/>
    </xf>
    <xf numFmtId="8" fontId="14" fillId="0" borderId="1" xfId="0" applyNumberFormat="1" applyFont="1" applyBorder="1" applyAlignment="1">
      <alignment horizontal="center" vertical="center"/>
    </xf>
    <xf numFmtId="44" fontId="14" fillId="0" borderId="1" xfId="0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4" fontId="0" fillId="0" borderId="0" xfId="0" applyNumberFormat="1" applyAlignment="1">
      <alignment vertical="center"/>
    </xf>
    <xf numFmtId="164" fontId="15" fillId="0" borderId="0" xfId="2" applyNumberFormat="1" applyFont="1" applyAlignment="1">
      <alignment horizontal="center" vertical="center"/>
    </xf>
    <xf numFmtId="44" fontId="14" fillId="0" borderId="0" xfId="0" applyNumberFormat="1" applyFont="1" applyAlignment="1">
      <alignment horizontal="center" vertical="center"/>
    </xf>
    <xf numFmtId="8" fontId="14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7" fillId="4" borderId="3" xfId="2" applyFont="1" applyFill="1" applyBorder="1" applyAlignment="1">
      <alignment vertical="center"/>
    </xf>
    <xf numFmtId="0" fontId="7" fillId="4" borderId="4" xfId="2" applyFont="1" applyFill="1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workbookViewId="0">
      <selection activeCell="F24" sqref="F24"/>
    </sheetView>
  </sheetViews>
  <sheetFormatPr baseColWidth="10" defaultRowHeight="15" x14ac:dyDescent="0.25"/>
  <cols>
    <col min="1" max="1" width="15.5703125" customWidth="1"/>
    <col min="4" max="4" width="8" customWidth="1"/>
    <col min="5" max="5" width="22.5703125" style="51" customWidth="1"/>
    <col min="12" max="12" width="15.5703125" customWidth="1"/>
  </cols>
  <sheetData>
    <row r="1" spans="1:23" ht="15.75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ht="15.75" x14ac:dyDescent="0.25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</row>
    <row r="3" spans="1:23" ht="15.75" thickBot="1" x14ac:dyDescent="0.3">
      <c r="A3" s="81" t="s">
        <v>2</v>
      </c>
      <c r="B3" s="82"/>
      <c r="C3" s="82"/>
      <c r="D3" s="1"/>
      <c r="E3" s="2"/>
      <c r="F3" s="2"/>
      <c r="G3" s="3"/>
      <c r="H3" s="1"/>
      <c r="I3" s="4"/>
      <c r="J3" s="4"/>
      <c r="K3" s="4"/>
      <c r="L3" s="4"/>
      <c r="M3" s="4"/>
      <c r="N3" s="4"/>
      <c r="O3" s="4"/>
      <c r="P3" s="4"/>
      <c r="Q3" s="4"/>
      <c r="R3" s="4"/>
      <c r="S3" s="83" t="s">
        <v>3</v>
      </c>
      <c r="T3" s="83"/>
      <c r="U3" s="83"/>
      <c r="V3" s="83"/>
      <c r="W3" s="84"/>
    </row>
    <row r="4" spans="1:23" ht="16.5" thickTop="1" thickBot="1" x14ac:dyDescent="0.3">
      <c r="A4" s="85" t="s">
        <v>4</v>
      </c>
      <c r="B4" s="86" t="s">
        <v>5</v>
      </c>
      <c r="C4" s="86" t="s">
        <v>6</v>
      </c>
      <c r="D4" s="86">
        <v>0</v>
      </c>
      <c r="E4" s="87" t="s">
        <v>7</v>
      </c>
      <c r="F4" s="88" t="s">
        <v>8</v>
      </c>
      <c r="G4" s="86" t="s">
        <v>9</v>
      </c>
      <c r="H4" s="86" t="s">
        <v>10</v>
      </c>
      <c r="I4" s="86" t="s">
        <v>11</v>
      </c>
      <c r="J4" s="86"/>
      <c r="K4" s="86"/>
      <c r="L4" s="5"/>
      <c r="M4" s="92" t="s">
        <v>12</v>
      </c>
      <c r="N4" s="92"/>
      <c r="O4" s="92"/>
      <c r="P4" s="92"/>
      <c r="Q4" s="92"/>
      <c r="R4" s="92"/>
      <c r="S4" s="92"/>
      <c r="T4" s="92"/>
      <c r="U4" s="92"/>
      <c r="V4" s="92"/>
      <c r="W4" s="92"/>
    </row>
    <row r="5" spans="1:23" ht="16.5" thickTop="1" thickBot="1" x14ac:dyDescent="0.3">
      <c r="A5" s="85"/>
      <c r="B5" s="86"/>
      <c r="C5" s="86"/>
      <c r="D5" s="86"/>
      <c r="E5" s="87"/>
      <c r="F5" s="89"/>
      <c r="G5" s="86"/>
      <c r="H5" s="86"/>
      <c r="I5" s="91" t="s">
        <v>13</v>
      </c>
      <c r="J5" s="91" t="s">
        <v>14</v>
      </c>
      <c r="K5" s="91" t="s">
        <v>15</v>
      </c>
      <c r="L5" s="91" t="s">
        <v>16</v>
      </c>
      <c r="M5" s="91"/>
      <c r="N5" s="93" t="s">
        <v>17</v>
      </c>
      <c r="O5" s="93"/>
      <c r="P5" s="91" t="s">
        <v>18</v>
      </c>
      <c r="Q5" s="91"/>
      <c r="R5" s="95" t="s">
        <v>19</v>
      </c>
      <c r="S5" s="95"/>
      <c r="T5" s="95" t="s">
        <v>20</v>
      </c>
      <c r="U5" s="95"/>
      <c r="V5" s="91" t="s">
        <v>21</v>
      </c>
      <c r="W5" s="91" t="s">
        <v>22</v>
      </c>
    </row>
    <row r="6" spans="1:23" ht="16.5" thickTop="1" thickBot="1" x14ac:dyDescent="0.3">
      <c r="A6" s="85"/>
      <c r="B6" s="86"/>
      <c r="C6" s="86"/>
      <c r="D6" s="86"/>
      <c r="E6" s="87"/>
      <c r="F6" s="90"/>
      <c r="G6" s="86"/>
      <c r="H6" s="86"/>
      <c r="I6" s="91"/>
      <c r="J6" s="91"/>
      <c r="K6" s="91"/>
      <c r="L6" s="91"/>
      <c r="M6" s="91"/>
      <c r="N6" s="94"/>
      <c r="O6" s="94"/>
      <c r="P6" s="6" t="s">
        <v>23</v>
      </c>
      <c r="Q6" s="6" t="s">
        <v>24</v>
      </c>
      <c r="R6" s="6" t="s">
        <v>25</v>
      </c>
      <c r="S6" s="7" t="s">
        <v>20</v>
      </c>
      <c r="T6" s="6" t="s">
        <v>26</v>
      </c>
      <c r="U6" s="8" t="s">
        <v>27</v>
      </c>
      <c r="V6" s="91"/>
      <c r="W6" s="91"/>
    </row>
    <row r="7" spans="1:23" ht="15.75" thickTop="1" x14ac:dyDescent="0.25">
      <c r="A7" s="9" t="s">
        <v>28</v>
      </c>
      <c r="B7" s="9" t="s">
        <v>29</v>
      </c>
      <c r="C7" s="9" t="s">
        <v>30</v>
      </c>
      <c r="D7" s="9" t="s">
        <v>31</v>
      </c>
      <c r="E7" s="10" t="s">
        <v>32</v>
      </c>
      <c r="F7" s="10"/>
      <c r="G7" s="9" t="s">
        <v>33</v>
      </c>
      <c r="H7" s="9"/>
      <c r="I7" s="9" t="s">
        <v>34</v>
      </c>
      <c r="J7" s="9" t="s">
        <v>35</v>
      </c>
      <c r="K7" s="11" t="s">
        <v>36</v>
      </c>
      <c r="L7" s="9" t="s">
        <v>37</v>
      </c>
      <c r="M7" s="9" t="s">
        <v>37</v>
      </c>
      <c r="N7" s="9"/>
      <c r="O7" s="9"/>
      <c r="P7" s="9"/>
      <c r="Q7" s="9" t="s">
        <v>38</v>
      </c>
      <c r="R7" s="9" t="s">
        <v>39</v>
      </c>
      <c r="S7" s="9" t="s">
        <v>40</v>
      </c>
      <c r="T7" s="9" t="s">
        <v>41</v>
      </c>
      <c r="U7" s="9" t="s">
        <v>42</v>
      </c>
      <c r="V7" s="9" t="s">
        <v>43</v>
      </c>
      <c r="W7" s="9" t="s">
        <v>44</v>
      </c>
    </row>
    <row r="8" spans="1:23" ht="60" x14ac:dyDescent="0.25">
      <c r="A8" s="12" t="s">
        <v>45</v>
      </c>
      <c r="B8" s="13" t="s">
        <v>46</v>
      </c>
      <c r="C8" s="14"/>
      <c r="D8" s="12" t="s">
        <v>47</v>
      </c>
      <c r="E8" s="15" t="s">
        <v>48</v>
      </c>
      <c r="F8" s="15"/>
      <c r="G8" s="13" t="s">
        <v>49</v>
      </c>
      <c r="H8" s="14"/>
      <c r="I8" s="12">
        <v>331</v>
      </c>
      <c r="J8" s="12" t="s">
        <v>50</v>
      </c>
      <c r="K8" s="12">
        <v>750</v>
      </c>
      <c r="L8" s="16">
        <v>791733.55</v>
      </c>
      <c r="M8" s="14"/>
      <c r="N8" s="14"/>
      <c r="O8" s="14"/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</row>
    <row r="9" spans="1:23" ht="60" x14ac:dyDescent="0.25">
      <c r="A9" s="12" t="s">
        <v>51</v>
      </c>
      <c r="B9" s="13" t="s">
        <v>46</v>
      </c>
      <c r="C9" s="14"/>
      <c r="D9" s="12" t="s">
        <v>47</v>
      </c>
      <c r="E9" s="15" t="s">
        <v>52</v>
      </c>
      <c r="F9" s="15"/>
      <c r="G9" s="13" t="s">
        <v>49</v>
      </c>
      <c r="H9" s="14"/>
      <c r="I9" s="12">
        <v>79</v>
      </c>
      <c r="J9" s="12" t="s">
        <v>50</v>
      </c>
      <c r="K9" s="12">
        <v>75</v>
      </c>
      <c r="L9" s="18">
        <v>188964.05</v>
      </c>
      <c r="M9" s="14"/>
      <c r="N9" s="14"/>
      <c r="O9" s="14"/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</row>
    <row r="10" spans="1:23" ht="60" x14ac:dyDescent="0.25">
      <c r="A10" s="12" t="s">
        <v>53</v>
      </c>
      <c r="B10" s="13" t="s">
        <v>46</v>
      </c>
      <c r="C10" s="14"/>
      <c r="D10" s="12" t="s">
        <v>47</v>
      </c>
      <c r="E10" s="15" t="s">
        <v>54</v>
      </c>
      <c r="F10" s="15"/>
      <c r="G10" s="13" t="s">
        <v>49</v>
      </c>
      <c r="H10" s="14"/>
      <c r="I10" s="12">
        <v>386.2</v>
      </c>
      <c r="J10" s="12" t="s">
        <v>50</v>
      </c>
      <c r="K10" s="12">
        <v>500</v>
      </c>
      <c r="L10" s="18">
        <v>923771.09</v>
      </c>
      <c r="M10" s="14"/>
      <c r="N10" s="14"/>
      <c r="O10" s="14"/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</row>
    <row r="11" spans="1:23" ht="60" x14ac:dyDescent="0.25">
      <c r="A11" s="12" t="s">
        <v>55</v>
      </c>
      <c r="B11" s="13" t="s">
        <v>46</v>
      </c>
      <c r="C11" s="14"/>
      <c r="D11" s="12" t="s">
        <v>47</v>
      </c>
      <c r="E11" s="15" t="s">
        <v>56</v>
      </c>
      <c r="F11" s="15"/>
      <c r="G11" s="13" t="s">
        <v>49</v>
      </c>
      <c r="H11" s="14"/>
      <c r="I11" s="12">
        <v>459</v>
      </c>
      <c r="J11" s="12" t="s">
        <v>50</v>
      </c>
      <c r="K11" s="12">
        <v>750</v>
      </c>
      <c r="L11" s="19">
        <v>1099305</v>
      </c>
      <c r="M11" s="14"/>
      <c r="N11" s="14"/>
      <c r="O11" s="14"/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</row>
    <row r="12" spans="1:23" ht="60" x14ac:dyDescent="0.25">
      <c r="A12" s="12" t="s">
        <v>57</v>
      </c>
      <c r="B12" s="13" t="s">
        <v>46</v>
      </c>
      <c r="C12" s="14"/>
      <c r="D12" s="12" t="s">
        <v>47</v>
      </c>
      <c r="E12" s="15" t="s">
        <v>58</v>
      </c>
      <c r="F12" s="15"/>
      <c r="G12" s="13" t="s">
        <v>49</v>
      </c>
      <c r="H12" s="14"/>
      <c r="I12" s="12">
        <v>67</v>
      </c>
      <c r="J12" s="12" t="s">
        <v>50</v>
      </c>
      <c r="K12" s="12">
        <v>150</v>
      </c>
      <c r="L12" s="19">
        <v>121002</v>
      </c>
      <c r="M12" s="14"/>
      <c r="N12" s="14"/>
      <c r="O12" s="14"/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</row>
    <row r="13" spans="1:23" ht="120" x14ac:dyDescent="0.25">
      <c r="A13" s="12" t="s">
        <v>59</v>
      </c>
      <c r="B13" s="13" t="s">
        <v>46</v>
      </c>
      <c r="C13" s="14"/>
      <c r="D13" s="12" t="s">
        <v>47</v>
      </c>
      <c r="E13" s="15" t="s">
        <v>60</v>
      </c>
      <c r="F13" s="15"/>
      <c r="G13" s="13" t="s">
        <v>49</v>
      </c>
      <c r="H13" s="14"/>
      <c r="I13" s="12">
        <v>904</v>
      </c>
      <c r="J13" s="12" t="s">
        <v>61</v>
      </c>
      <c r="K13" s="12">
        <v>50</v>
      </c>
      <c r="L13" s="20">
        <v>632800</v>
      </c>
      <c r="M13" s="14"/>
      <c r="N13" s="14"/>
      <c r="O13" s="14"/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</row>
    <row r="14" spans="1:23" ht="90" x14ac:dyDescent="0.25">
      <c r="A14" s="12" t="s">
        <v>62</v>
      </c>
      <c r="B14" s="13" t="s">
        <v>46</v>
      </c>
      <c r="C14" s="14"/>
      <c r="D14" s="12" t="s">
        <v>47</v>
      </c>
      <c r="E14" s="15" t="s">
        <v>63</v>
      </c>
      <c r="F14" s="15"/>
      <c r="G14" s="13" t="s">
        <v>49</v>
      </c>
      <c r="H14" s="14"/>
      <c r="I14" s="12">
        <v>89</v>
      </c>
      <c r="J14" s="12" t="s">
        <v>50</v>
      </c>
      <c r="K14" s="12">
        <v>175</v>
      </c>
      <c r="L14" s="20">
        <v>212880.88</v>
      </c>
      <c r="M14" s="14"/>
      <c r="N14" s="14"/>
      <c r="O14" s="14"/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</row>
    <row r="15" spans="1:23" ht="105" x14ac:dyDescent="0.25">
      <c r="A15" s="12" t="s">
        <v>64</v>
      </c>
      <c r="B15" s="13" t="s">
        <v>46</v>
      </c>
      <c r="C15" s="14"/>
      <c r="D15" s="12" t="s">
        <v>47</v>
      </c>
      <c r="E15" s="15" t="s">
        <v>65</v>
      </c>
      <c r="F15" s="15"/>
      <c r="G15" s="13" t="s">
        <v>49</v>
      </c>
      <c r="H15" s="14"/>
      <c r="I15" s="12">
        <v>1114.6500000000001</v>
      </c>
      <c r="J15" s="12" t="s">
        <v>61</v>
      </c>
      <c r="K15" s="12">
        <v>175</v>
      </c>
      <c r="L15" s="19">
        <v>780000</v>
      </c>
      <c r="M15" s="14"/>
      <c r="N15" s="14"/>
      <c r="O15" s="14"/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</row>
    <row r="16" spans="1:23" ht="60" x14ac:dyDescent="0.25">
      <c r="A16" s="21" t="s">
        <v>66</v>
      </c>
      <c r="B16" s="21" t="s">
        <v>67</v>
      </c>
      <c r="C16" s="13"/>
      <c r="D16" s="12" t="s">
        <v>47</v>
      </c>
      <c r="E16" s="15" t="s">
        <v>68</v>
      </c>
      <c r="F16" s="15"/>
      <c r="G16" s="21" t="s">
        <v>69</v>
      </c>
      <c r="H16" s="13"/>
      <c r="I16" s="13">
        <v>1</v>
      </c>
      <c r="J16" s="22" t="s">
        <v>70</v>
      </c>
      <c r="K16" s="22">
        <v>500</v>
      </c>
      <c r="L16" s="23">
        <v>40000</v>
      </c>
      <c r="M16" s="13"/>
      <c r="N16" s="13"/>
      <c r="O16" s="24"/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</row>
    <row r="17" spans="1:23" ht="45" x14ac:dyDescent="0.25">
      <c r="A17" s="21" t="s">
        <v>71</v>
      </c>
      <c r="B17" s="21" t="s">
        <v>67</v>
      </c>
      <c r="C17" s="13"/>
      <c r="D17" s="12" t="s">
        <v>47</v>
      </c>
      <c r="E17" s="15" t="s">
        <v>72</v>
      </c>
      <c r="F17" s="15"/>
      <c r="G17" s="21" t="s">
        <v>69</v>
      </c>
      <c r="H17" s="13"/>
      <c r="I17" s="13">
        <v>1</v>
      </c>
      <c r="J17" s="22" t="s">
        <v>70</v>
      </c>
      <c r="K17" s="22">
        <v>500</v>
      </c>
      <c r="L17" s="23">
        <v>200000</v>
      </c>
      <c r="M17" s="13"/>
      <c r="N17" s="13"/>
      <c r="O17" s="24"/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</row>
    <row r="18" spans="1:23" ht="75" x14ac:dyDescent="0.25">
      <c r="A18" s="12" t="s">
        <v>73</v>
      </c>
      <c r="B18" s="13" t="s">
        <v>67</v>
      </c>
      <c r="C18" s="14"/>
      <c r="D18" s="12" t="s">
        <v>47</v>
      </c>
      <c r="E18" s="15" t="s">
        <v>74</v>
      </c>
      <c r="F18" s="15"/>
      <c r="G18" s="13" t="s">
        <v>49</v>
      </c>
      <c r="H18" s="14"/>
      <c r="I18" s="12">
        <v>841</v>
      </c>
      <c r="J18" s="12" t="s">
        <v>61</v>
      </c>
      <c r="K18" s="12">
        <v>150</v>
      </c>
      <c r="L18" s="20">
        <v>925823.77</v>
      </c>
      <c r="M18" s="14"/>
      <c r="N18" s="14"/>
      <c r="O18" s="14"/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</row>
    <row r="19" spans="1:23" ht="60" x14ac:dyDescent="0.25">
      <c r="A19" s="12" t="s">
        <v>75</v>
      </c>
      <c r="B19" s="13" t="s">
        <v>76</v>
      </c>
      <c r="C19" s="14"/>
      <c r="D19" s="12" t="s">
        <v>47</v>
      </c>
      <c r="E19" s="15" t="s">
        <v>77</v>
      </c>
      <c r="F19" s="25" t="s">
        <v>78</v>
      </c>
      <c r="G19" s="13" t="s">
        <v>49</v>
      </c>
      <c r="H19" s="14"/>
      <c r="I19" s="12">
        <v>689.26</v>
      </c>
      <c r="J19" s="12" t="s">
        <v>61</v>
      </c>
      <c r="K19" s="12">
        <v>150</v>
      </c>
      <c r="L19" s="20">
        <v>758191.61</v>
      </c>
      <c r="M19" s="14"/>
      <c r="N19" s="14"/>
      <c r="O19" s="14"/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</row>
    <row r="20" spans="1:23" ht="165" x14ac:dyDescent="0.25">
      <c r="A20" s="12" t="s">
        <v>79</v>
      </c>
      <c r="B20" s="13" t="s">
        <v>76</v>
      </c>
      <c r="C20" s="14"/>
      <c r="D20" s="12" t="s">
        <v>47</v>
      </c>
      <c r="E20" s="15" t="s">
        <v>80</v>
      </c>
      <c r="F20" s="25" t="s">
        <v>81</v>
      </c>
      <c r="G20" s="13" t="s">
        <v>49</v>
      </c>
      <c r="H20" s="14"/>
      <c r="I20" s="12">
        <v>600</v>
      </c>
      <c r="J20" s="12" t="s">
        <v>61</v>
      </c>
      <c r="K20" s="12">
        <v>150</v>
      </c>
      <c r="L20" s="20">
        <v>660000</v>
      </c>
      <c r="M20" s="14"/>
      <c r="N20" s="14"/>
      <c r="O20" s="14"/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</row>
    <row r="21" spans="1:23" ht="120" x14ac:dyDescent="0.25">
      <c r="A21" s="12" t="s">
        <v>82</v>
      </c>
      <c r="B21" s="13" t="s">
        <v>76</v>
      </c>
      <c r="C21" s="14"/>
      <c r="D21" s="12" t="s">
        <v>47</v>
      </c>
      <c r="E21" s="15" t="s">
        <v>83</v>
      </c>
      <c r="F21" s="25" t="s">
        <v>84</v>
      </c>
      <c r="G21" s="13" t="s">
        <v>69</v>
      </c>
      <c r="H21" s="14"/>
      <c r="I21" s="12">
        <v>1</v>
      </c>
      <c r="J21" s="12" t="s">
        <v>70</v>
      </c>
      <c r="K21" s="12">
        <v>750</v>
      </c>
      <c r="L21" s="20">
        <v>150000</v>
      </c>
      <c r="M21" s="14"/>
      <c r="N21" s="14"/>
      <c r="O21" s="14"/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</row>
    <row r="22" spans="1:23" ht="60" x14ac:dyDescent="0.25">
      <c r="A22" s="12" t="s">
        <v>85</v>
      </c>
      <c r="B22" s="13" t="s">
        <v>76</v>
      </c>
      <c r="C22" s="14"/>
      <c r="D22" s="12" t="s">
        <v>47</v>
      </c>
      <c r="E22" s="15" t="s">
        <v>86</v>
      </c>
      <c r="F22" s="25" t="s">
        <v>87</v>
      </c>
      <c r="G22" s="13" t="s">
        <v>49</v>
      </c>
      <c r="H22" s="14"/>
      <c r="I22" s="12">
        <v>350</v>
      </c>
      <c r="J22" s="12" t="s">
        <v>61</v>
      </c>
      <c r="K22" s="12">
        <v>150</v>
      </c>
      <c r="L22" s="20">
        <v>385000</v>
      </c>
      <c r="M22" s="14"/>
      <c r="N22" s="14"/>
      <c r="O22" s="14"/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</row>
    <row r="23" spans="1:23" ht="78.75" x14ac:dyDescent="0.25">
      <c r="A23" s="12" t="s">
        <v>88</v>
      </c>
      <c r="B23" s="13" t="s">
        <v>89</v>
      </c>
      <c r="C23" s="14"/>
      <c r="D23" s="12" t="s">
        <v>47</v>
      </c>
      <c r="E23" s="15" t="s">
        <v>90</v>
      </c>
      <c r="F23" s="26" t="s">
        <v>91</v>
      </c>
      <c r="G23" s="13" t="s">
        <v>49</v>
      </c>
      <c r="H23" s="14"/>
      <c r="I23" s="12">
        <v>600</v>
      </c>
      <c r="J23" s="12" t="s">
        <v>61</v>
      </c>
      <c r="K23" s="12">
        <v>150</v>
      </c>
      <c r="L23" s="20">
        <v>660000</v>
      </c>
      <c r="M23" s="14"/>
      <c r="N23" s="14"/>
      <c r="O23" s="14"/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</row>
    <row r="24" spans="1:23" ht="60" x14ac:dyDescent="0.25">
      <c r="A24" s="12" t="s">
        <v>92</v>
      </c>
      <c r="B24" s="13" t="s">
        <v>89</v>
      </c>
      <c r="C24" s="14"/>
      <c r="D24" s="12" t="s">
        <v>47</v>
      </c>
      <c r="E24" s="15" t="s">
        <v>93</v>
      </c>
      <c r="F24" s="15"/>
      <c r="G24" s="13" t="s">
        <v>49</v>
      </c>
      <c r="H24" s="14"/>
      <c r="I24" s="12">
        <v>600</v>
      </c>
      <c r="J24" s="12" t="s">
        <v>50</v>
      </c>
      <c r="K24" s="12">
        <v>300</v>
      </c>
      <c r="L24" s="20">
        <v>420000</v>
      </c>
      <c r="M24" s="14"/>
      <c r="N24" s="14"/>
      <c r="O24" s="14"/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</row>
    <row r="25" spans="1:23" ht="126" x14ac:dyDescent="0.25">
      <c r="A25" s="12" t="s">
        <v>94</v>
      </c>
      <c r="B25" s="13" t="s">
        <v>95</v>
      </c>
      <c r="C25" s="14"/>
      <c r="D25" s="12" t="s">
        <v>47</v>
      </c>
      <c r="E25" s="27" t="s">
        <v>96</v>
      </c>
      <c r="F25" s="26" t="s">
        <v>97</v>
      </c>
      <c r="G25" s="13" t="s">
        <v>69</v>
      </c>
      <c r="H25" s="14"/>
      <c r="I25" s="12">
        <v>35</v>
      </c>
      <c r="J25" s="12" t="s">
        <v>98</v>
      </c>
      <c r="K25" s="12">
        <v>750</v>
      </c>
      <c r="L25" s="20">
        <v>140000</v>
      </c>
      <c r="M25" s="14"/>
      <c r="N25" s="14"/>
      <c r="O25" s="14"/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</row>
    <row r="26" spans="1:23" ht="45" x14ac:dyDescent="0.25">
      <c r="A26" s="12" t="s">
        <v>99</v>
      </c>
      <c r="B26" s="13" t="s">
        <v>95</v>
      </c>
      <c r="C26" s="14"/>
      <c r="D26" s="12" t="s">
        <v>47</v>
      </c>
      <c r="E26" s="27" t="s">
        <v>100</v>
      </c>
      <c r="F26" s="27"/>
      <c r="G26" s="13" t="s">
        <v>49</v>
      </c>
      <c r="H26" s="14"/>
      <c r="I26" s="12">
        <v>160</v>
      </c>
      <c r="J26" s="12" t="s">
        <v>50</v>
      </c>
      <c r="K26" s="12">
        <v>250</v>
      </c>
      <c r="L26" s="20">
        <v>112000</v>
      </c>
      <c r="M26" s="14"/>
      <c r="N26" s="14"/>
      <c r="O26" s="14"/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</row>
    <row r="27" spans="1:23" ht="45" x14ac:dyDescent="0.25">
      <c r="A27" s="12" t="s">
        <v>101</v>
      </c>
      <c r="B27" s="13" t="s">
        <v>95</v>
      </c>
      <c r="C27" s="14"/>
      <c r="D27" s="12" t="s">
        <v>47</v>
      </c>
      <c r="E27" s="27" t="s">
        <v>102</v>
      </c>
      <c r="F27" s="27"/>
      <c r="G27" s="13" t="s">
        <v>49</v>
      </c>
      <c r="H27" s="14"/>
      <c r="I27" s="12">
        <v>50</v>
      </c>
      <c r="J27" s="12" t="s">
        <v>50</v>
      </c>
      <c r="K27" s="12">
        <v>250</v>
      </c>
      <c r="L27" s="20">
        <v>53755.49</v>
      </c>
      <c r="M27" s="14"/>
      <c r="N27" s="14"/>
      <c r="O27" s="14"/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</row>
    <row r="28" spans="1:23" ht="45" x14ac:dyDescent="0.25">
      <c r="A28" s="12" t="s">
        <v>103</v>
      </c>
      <c r="B28" s="13" t="s">
        <v>95</v>
      </c>
      <c r="C28" s="14"/>
      <c r="D28" s="12" t="s">
        <v>47</v>
      </c>
      <c r="E28" s="27" t="s">
        <v>104</v>
      </c>
      <c r="F28" s="27"/>
      <c r="G28" s="13" t="s">
        <v>49</v>
      </c>
      <c r="H28" s="14"/>
      <c r="I28" s="12">
        <v>290</v>
      </c>
      <c r="J28" s="12" t="s">
        <v>50</v>
      </c>
      <c r="K28" s="12">
        <v>250</v>
      </c>
      <c r="L28" s="20">
        <v>164896.63</v>
      </c>
      <c r="M28" s="14"/>
      <c r="N28" s="28"/>
      <c r="O28" s="28"/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</row>
    <row r="29" spans="1:23" ht="60" x14ac:dyDescent="0.25">
      <c r="A29" s="12" t="s">
        <v>105</v>
      </c>
      <c r="B29" s="13" t="s">
        <v>106</v>
      </c>
      <c r="C29" s="14"/>
      <c r="D29" s="12" t="s">
        <v>47</v>
      </c>
      <c r="E29" s="27" t="s">
        <v>107</v>
      </c>
      <c r="F29" s="27"/>
      <c r="G29" s="13" t="s">
        <v>49</v>
      </c>
      <c r="H29" s="14"/>
      <c r="I29" s="12">
        <v>454</v>
      </c>
      <c r="J29" s="12" t="s">
        <v>50</v>
      </c>
      <c r="K29" s="12">
        <v>300</v>
      </c>
      <c r="L29" s="20">
        <v>1058569.8799999999</v>
      </c>
      <c r="M29" s="29"/>
      <c r="N29" s="30"/>
      <c r="O29" s="30"/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</row>
    <row r="30" spans="1:23" ht="90" x14ac:dyDescent="0.25">
      <c r="A30" s="12" t="s">
        <v>108</v>
      </c>
      <c r="B30" s="13" t="s">
        <v>109</v>
      </c>
      <c r="C30" s="14"/>
      <c r="D30" s="12" t="s">
        <v>47</v>
      </c>
      <c r="E30" s="27" t="s">
        <v>110</v>
      </c>
      <c r="F30" s="32" t="s">
        <v>111</v>
      </c>
      <c r="G30" s="13" t="s">
        <v>49</v>
      </c>
      <c r="H30" s="14"/>
      <c r="I30" s="12">
        <v>1</v>
      </c>
      <c r="J30" s="12" t="s">
        <v>98</v>
      </c>
      <c r="K30" s="12">
        <v>700</v>
      </c>
      <c r="L30" s="20">
        <v>663000</v>
      </c>
      <c r="M30" s="14"/>
      <c r="N30" s="33"/>
      <c r="O30" s="33"/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</row>
    <row r="31" spans="1:23" ht="75" x14ac:dyDescent="0.25">
      <c r="A31" s="12" t="s">
        <v>112</v>
      </c>
      <c r="B31" s="13" t="s">
        <v>109</v>
      </c>
      <c r="C31" s="14"/>
      <c r="D31" s="12" t="s">
        <v>47</v>
      </c>
      <c r="E31" s="27" t="s">
        <v>113</v>
      </c>
      <c r="F31" s="27"/>
      <c r="G31" s="13" t="s">
        <v>49</v>
      </c>
      <c r="H31" s="14"/>
      <c r="I31" s="12">
        <v>2220.25</v>
      </c>
      <c r="J31" s="12" t="s">
        <v>61</v>
      </c>
      <c r="K31" s="12">
        <v>1500</v>
      </c>
      <c r="L31" s="20">
        <v>250000</v>
      </c>
      <c r="M31" s="14"/>
      <c r="N31" s="14"/>
      <c r="O31" s="14"/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</row>
    <row r="32" spans="1:23" ht="63" x14ac:dyDescent="0.25">
      <c r="A32" s="12" t="s">
        <v>114</v>
      </c>
      <c r="B32" s="13" t="s">
        <v>109</v>
      </c>
      <c r="C32" s="14"/>
      <c r="D32" s="12" t="s">
        <v>47</v>
      </c>
      <c r="E32" s="27" t="s">
        <v>115</v>
      </c>
      <c r="F32" s="26" t="s">
        <v>116</v>
      </c>
      <c r="G32" s="13" t="s">
        <v>49</v>
      </c>
      <c r="H32" s="14"/>
      <c r="I32" s="12">
        <v>300</v>
      </c>
      <c r="J32" s="12" t="s">
        <v>61</v>
      </c>
      <c r="K32" s="12">
        <v>75</v>
      </c>
      <c r="L32" s="20">
        <v>330000</v>
      </c>
      <c r="M32" s="14"/>
      <c r="N32" s="14"/>
      <c r="O32" s="14"/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</row>
    <row r="33" spans="1:23" ht="60" x14ac:dyDescent="0.25">
      <c r="A33" s="12" t="s">
        <v>117</v>
      </c>
      <c r="B33" s="13" t="s">
        <v>118</v>
      </c>
      <c r="C33" s="14"/>
      <c r="D33" s="12" t="s">
        <v>47</v>
      </c>
      <c r="E33" s="27" t="s">
        <v>119</v>
      </c>
      <c r="F33" s="27"/>
      <c r="G33" s="13" t="s">
        <v>49</v>
      </c>
      <c r="H33" s="14"/>
      <c r="I33" s="12">
        <v>700</v>
      </c>
      <c r="J33" s="12" t="s">
        <v>50</v>
      </c>
      <c r="K33" s="12">
        <v>150</v>
      </c>
      <c r="L33" s="20">
        <v>490000</v>
      </c>
      <c r="M33" s="14"/>
      <c r="N33" s="14"/>
      <c r="O33" s="14"/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</row>
    <row r="34" spans="1:23" ht="157.5" x14ac:dyDescent="0.25">
      <c r="A34" s="12" t="s">
        <v>120</v>
      </c>
      <c r="B34" s="13" t="s">
        <v>121</v>
      </c>
      <c r="C34" s="14"/>
      <c r="D34" s="12" t="s">
        <v>47</v>
      </c>
      <c r="E34" s="27" t="s">
        <v>122</v>
      </c>
      <c r="F34" s="26" t="s">
        <v>123</v>
      </c>
      <c r="G34" s="13" t="s">
        <v>69</v>
      </c>
      <c r="H34" s="14"/>
      <c r="I34" s="12">
        <v>800</v>
      </c>
      <c r="J34" s="12" t="s">
        <v>61</v>
      </c>
      <c r="K34" s="12">
        <v>150</v>
      </c>
      <c r="L34" s="20">
        <v>360000</v>
      </c>
      <c r="M34" s="14"/>
      <c r="N34" s="14"/>
      <c r="O34" s="14"/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</row>
    <row r="35" spans="1:23" ht="60" x14ac:dyDescent="0.25">
      <c r="A35" s="12" t="s">
        <v>124</v>
      </c>
      <c r="B35" s="13" t="s">
        <v>121</v>
      </c>
      <c r="C35" s="14"/>
      <c r="D35" s="12" t="s">
        <v>47</v>
      </c>
      <c r="E35" s="15" t="s">
        <v>125</v>
      </c>
      <c r="F35" s="15"/>
      <c r="G35" s="13" t="s">
        <v>49</v>
      </c>
      <c r="H35" s="14"/>
      <c r="I35" s="12">
        <v>341</v>
      </c>
      <c r="J35" s="12" t="s">
        <v>50</v>
      </c>
      <c r="K35" s="12">
        <v>750</v>
      </c>
      <c r="L35" s="20">
        <v>225940.11</v>
      </c>
      <c r="M35" s="14"/>
      <c r="N35" s="14"/>
      <c r="O35" s="14"/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</row>
    <row r="36" spans="1:23" ht="60" x14ac:dyDescent="0.25">
      <c r="A36" s="12" t="s">
        <v>126</v>
      </c>
      <c r="B36" s="13" t="s">
        <v>127</v>
      </c>
      <c r="C36" s="14"/>
      <c r="D36" s="12" t="s">
        <v>47</v>
      </c>
      <c r="E36" s="15" t="s">
        <v>125</v>
      </c>
      <c r="F36" s="15"/>
      <c r="G36" s="13" t="s">
        <v>49</v>
      </c>
      <c r="H36" s="14"/>
      <c r="I36" s="12">
        <v>400</v>
      </c>
      <c r="J36" s="12" t="s">
        <v>50</v>
      </c>
      <c r="K36" s="12">
        <v>750</v>
      </c>
      <c r="L36" s="20">
        <v>265028.05</v>
      </c>
      <c r="M36" s="14"/>
      <c r="N36" s="14"/>
      <c r="O36" s="14"/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</row>
    <row r="37" spans="1:23" ht="126" x14ac:dyDescent="0.25">
      <c r="A37" s="12" t="s">
        <v>126</v>
      </c>
      <c r="B37" s="13" t="s">
        <v>127</v>
      </c>
      <c r="C37" s="34"/>
      <c r="D37" s="12" t="s">
        <v>47</v>
      </c>
      <c r="E37" s="15" t="s">
        <v>128</v>
      </c>
      <c r="F37" s="26" t="s">
        <v>129</v>
      </c>
      <c r="G37" s="13" t="s">
        <v>49</v>
      </c>
      <c r="H37" s="34"/>
      <c r="I37" s="12">
        <v>18000</v>
      </c>
      <c r="J37" s="12" t="s">
        <v>61</v>
      </c>
      <c r="K37" s="12">
        <v>1000</v>
      </c>
      <c r="L37" s="35">
        <v>1274932.8</v>
      </c>
      <c r="M37" s="34"/>
      <c r="N37" s="34"/>
      <c r="O37" s="34"/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</row>
    <row r="38" spans="1:23" ht="126" x14ac:dyDescent="0.25">
      <c r="A38" s="12" t="s">
        <v>130</v>
      </c>
      <c r="B38" s="13" t="s">
        <v>131</v>
      </c>
      <c r="C38" s="36" t="s">
        <v>132</v>
      </c>
      <c r="D38" s="12" t="s">
        <v>47</v>
      </c>
      <c r="E38" s="15" t="s">
        <v>133</v>
      </c>
      <c r="F38" s="26" t="s">
        <v>134</v>
      </c>
      <c r="G38" s="13" t="s">
        <v>49</v>
      </c>
      <c r="H38" s="34"/>
      <c r="I38" s="12">
        <v>200</v>
      </c>
      <c r="J38" s="12" t="s">
        <v>50</v>
      </c>
      <c r="K38" s="12">
        <v>75</v>
      </c>
      <c r="L38" s="35">
        <v>140000</v>
      </c>
      <c r="M38" s="34"/>
      <c r="N38" s="34"/>
      <c r="O38" s="34"/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</row>
    <row r="39" spans="1:23" ht="60" x14ac:dyDescent="0.25">
      <c r="A39" s="12" t="s">
        <v>135</v>
      </c>
      <c r="B39" s="13" t="s">
        <v>131</v>
      </c>
      <c r="C39" s="36" t="s">
        <v>132</v>
      </c>
      <c r="D39" s="12" t="s">
        <v>47</v>
      </c>
      <c r="E39" s="37" t="s">
        <v>136</v>
      </c>
      <c r="F39" s="37"/>
      <c r="G39" s="13" t="s">
        <v>49</v>
      </c>
      <c r="H39" s="34"/>
      <c r="I39" s="22">
        <v>100</v>
      </c>
      <c r="J39" s="22" t="s">
        <v>50</v>
      </c>
      <c r="K39" s="38">
        <v>300</v>
      </c>
      <c r="L39" s="35">
        <v>123780.12</v>
      </c>
      <c r="M39" s="34"/>
      <c r="N39" s="34"/>
      <c r="O39" s="34"/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</row>
    <row r="40" spans="1:23" ht="90" x14ac:dyDescent="0.25">
      <c r="A40" s="12" t="s">
        <v>137</v>
      </c>
      <c r="B40" s="13" t="s">
        <v>138</v>
      </c>
      <c r="C40" s="14"/>
      <c r="D40" s="12" t="s">
        <v>47</v>
      </c>
      <c r="E40" s="15" t="s">
        <v>139</v>
      </c>
      <c r="F40" s="15"/>
      <c r="G40" s="13" t="s">
        <v>69</v>
      </c>
      <c r="H40" s="14"/>
      <c r="I40" s="12">
        <v>75</v>
      </c>
      <c r="J40" s="12" t="s">
        <v>50</v>
      </c>
      <c r="K40" s="12">
        <v>55</v>
      </c>
      <c r="L40" s="20">
        <v>30730.84</v>
      </c>
      <c r="M40" s="14"/>
      <c r="N40" s="14"/>
      <c r="O40" s="14"/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</row>
    <row r="41" spans="1:23" ht="105" x14ac:dyDescent="0.25">
      <c r="A41" s="12" t="s">
        <v>140</v>
      </c>
      <c r="B41" s="13" t="s">
        <v>138</v>
      </c>
      <c r="C41" s="14"/>
      <c r="D41" s="12" t="s">
        <v>47</v>
      </c>
      <c r="E41" s="15" t="s">
        <v>141</v>
      </c>
      <c r="F41" s="15"/>
      <c r="G41" s="13" t="s">
        <v>49</v>
      </c>
      <c r="H41" s="14"/>
      <c r="I41" s="12">
        <v>390</v>
      </c>
      <c r="J41" s="12" t="s">
        <v>61</v>
      </c>
      <c r="K41" s="12">
        <v>50</v>
      </c>
      <c r="L41" s="20">
        <v>429000</v>
      </c>
      <c r="M41" s="14"/>
      <c r="N41" s="14"/>
      <c r="O41" s="14"/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</row>
    <row r="42" spans="1:23" ht="78.75" x14ac:dyDescent="0.25">
      <c r="A42" s="12" t="s">
        <v>142</v>
      </c>
      <c r="B42" s="13" t="s">
        <v>138</v>
      </c>
      <c r="C42" s="14"/>
      <c r="D42" s="12" t="s">
        <v>47</v>
      </c>
      <c r="E42" s="15" t="s">
        <v>143</v>
      </c>
      <c r="F42" s="26" t="s">
        <v>144</v>
      </c>
      <c r="G42" s="13" t="s">
        <v>49</v>
      </c>
      <c r="H42" s="14"/>
      <c r="I42" s="12">
        <v>12000</v>
      </c>
      <c r="J42" s="12" t="s">
        <v>61</v>
      </c>
      <c r="K42" s="12">
        <v>1000</v>
      </c>
      <c r="L42" s="39">
        <v>849955.2</v>
      </c>
      <c r="M42" s="14"/>
      <c r="N42" s="14"/>
      <c r="O42" s="14"/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</row>
    <row r="43" spans="1:23" ht="60" x14ac:dyDescent="0.25">
      <c r="A43" s="12" t="s">
        <v>145</v>
      </c>
      <c r="B43" s="13" t="s">
        <v>146</v>
      </c>
      <c r="C43" s="14"/>
      <c r="D43" s="12" t="s">
        <v>47</v>
      </c>
      <c r="E43" s="37" t="s">
        <v>147</v>
      </c>
      <c r="F43" s="37"/>
      <c r="G43" s="13" t="s">
        <v>49</v>
      </c>
      <c r="H43" s="14"/>
      <c r="I43" s="22">
        <v>100</v>
      </c>
      <c r="J43" s="22" t="s">
        <v>50</v>
      </c>
      <c r="K43" s="38">
        <v>450</v>
      </c>
      <c r="L43" s="39">
        <v>159804.5</v>
      </c>
      <c r="M43" s="14"/>
      <c r="N43" s="14"/>
      <c r="O43" s="14"/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</row>
    <row r="44" spans="1:23" ht="94.5" x14ac:dyDescent="0.25">
      <c r="A44" s="12" t="s">
        <v>148</v>
      </c>
      <c r="B44" s="13" t="s">
        <v>146</v>
      </c>
      <c r="C44" s="14"/>
      <c r="D44" s="12" t="s">
        <v>47</v>
      </c>
      <c r="E44" s="37" t="s">
        <v>149</v>
      </c>
      <c r="F44" s="40" t="s">
        <v>150</v>
      </c>
      <c r="G44" s="13" t="s">
        <v>49</v>
      </c>
      <c r="H44" s="14"/>
      <c r="I44" s="22">
        <v>750</v>
      </c>
      <c r="J44" s="22" t="s">
        <v>61</v>
      </c>
      <c r="K44" s="38">
        <v>450</v>
      </c>
      <c r="L44" s="39">
        <v>466494</v>
      </c>
      <c r="M44" s="14"/>
      <c r="N44" s="14"/>
      <c r="O44" s="14"/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</row>
    <row r="45" spans="1:23" ht="110.25" x14ac:dyDescent="0.25">
      <c r="A45" s="12" t="s">
        <v>151</v>
      </c>
      <c r="B45" s="21" t="s">
        <v>152</v>
      </c>
      <c r="C45" s="14" t="s">
        <v>153</v>
      </c>
      <c r="D45" s="12" t="s">
        <v>47</v>
      </c>
      <c r="E45" s="41" t="s">
        <v>154</v>
      </c>
      <c r="F45" s="40" t="s">
        <v>155</v>
      </c>
      <c r="G45" s="13" t="s">
        <v>156</v>
      </c>
      <c r="H45" s="14"/>
      <c r="I45" s="42">
        <v>1</v>
      </c>
      <c r="J45" s="42" t="s">
        <v>157</v>
      </c>
      <c r="K45" s="43">
        <v>150</v>
      </c>
      <c r="L45" s="39">
        <v>500000</v>
      </c>
      <c r="M45" s="14"/>
      <c r="N45" s="14"/>
      <c r="O45" s="44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</row>
    <row r="46" spans="1:23" ht="141.75" x14ac:dyDescent="0.25">
      <c r="A46" s="12" t="s">
        <v>158</v>
      </c>
      <c r="B46" s="21" t="s">
        <v>152</v>
      </c>
      <c r="C46" s="14"/>
      <c r="D46" s="12" t="s">
        <v>47</v>
      </c>
      <c r="E46" s="41" t="s">
        <v>159</v>
      </c>
      <c r="F46" s="40" t="s">
        <v>160</v>
      </c>
      <c r="G46" s="13" t="s">
        <v>49</v>
      </c>
      <c r="H46" s="29"/>
      <c r="I46" s="22">
        <v>7330</v>
      </c>
      <c r="J46" s="22" t="s">
        <v>61</v>
      </c>
      <c r="K46" s="38">
        <v>400</v>
      </c>
      <c r="L46" s="45">
        <v>822958.52</v>
      </c>
      <c r="M46" s="14"/>
      <c r="N46" s="14"/>
      <c r="O46" s="44"/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</row>
    <row r="47" spans="1:23" ht="90" x14ac:dyDescent="0.25">
      <c r="A47" s="12" t="s">
        <v>161</v>
      </c>
      <c r="B47" s="21" t="s">
        <v>162</v>
      </c>
      <c r="C47" s="14"/>
      <c r="D47" s="12" t="s">
        <v>47</v>
      </c>
      <c r="E47" s="37" t="s">
        <v>163</v>
      </c>
      <c r="F47" s="37"/>
      <c r="G47" s="13" t="s">
        <v>49</v>
      </c>
      <c r="H47" s="14"/>
      <c r="I47" s="46">
        <v>350</v>
      </c>
      <c r="J47" s="46" t="s">
        <v>61</v>
      </c>
      <c r="K47" s="47">
        <v>450</v>
      </c>
      <c r="L47" s="35">
        <v>385000</v>
      </c>
      <c r="M47" s="48"/>
      <c r="N47" s="48"/>
      <c r="O47" s="48"/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</row>
    <row r="48" spans="1:23" ht="157.5" x14ac:dyDescent="0.25">
      <c r="A48" s="12" t="s">
        <v>164</v>
      </c>
      <c r="B48" s="21" t="s">
        <v>165</v>
      </c>
      <c r="C48" s="14"/>
      <c r="D48" s="12" t="s">
        <v>47</v>
      </c>
      <c r="E48" s="37" t="s">
        <v>166</v>
      </c>
      <c r="F48" s="40" t="s">
        <v>167</v>
      </c>
      <c r="G48" s="13" t="s">
        <v>69</v>
      </c>
      <c r="H48" s="14"/>
      <c r="I48" s="22">
        <v>1</v>
      </c>
      <c r="J48" s="22" t="s">
        <v>70</v>
      </c>
      <c r="K48" s="38">
        <v>250</v>
      </c>
      <c r="L48" s="35">
        <v>50000</v>
      </c>
      <c r="M48" s="48"/>
      <c r="N48" s="48"/>
      <c r="O48" s="48"/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</row>
    <row r="49" spans="1:23" ht="141.75" x14ac:dyDescent="0.25">
      <c r="A49" s="12" t="s">
        <v>164</v>
      </c>
      <c r="B49" s="21" t="s">
        <v>165</v>
      </c>
      <c r="C49" s="14"/>
      <c r="D49" s="12" t="s">
        <v>47</v>
      </c>
      <c r="E49" s="37" t="s">
        <v>125</v>
      </c>
      <c r="F49" s="40" t="s">
        <v>168</v>
      </c>
      <c r="G49" s="13" t="s">
        <v>49</v>
      </c>
      <c r="H49" s="14"/>
      <c r="I49" s="22">
        <v>600</v>
      </c>
      <c r="J49" s="22" t="s">
        <v>50</v>
      </c>
      <c r="K49" s="38">
        <v>250</v>
      </c>
      <c r="L49" s="35">
        <v>420000</v>
      </c>
      <c r="M49" s="48"/>
      <c r="N49" s="48"/>
      <c r="O49" s="48"/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</row>
    <row r="50" spans="1:23" ht="63" x14ac:dyDescent="0.25">
      <c r="A50" s="12" t="s">
        <v>169</v>
      </c>
      <c r="B50" s="21" t="s">
        <v>170</v>
      </c>
      <c r="C50" s="14"/>
      <c r="D50" s="12" t="s">
        <v>47</v>
      </c>
      <c r="E50" s="37" t="s">
        <v>171</v>
      </c>
      <c r="F50" s="40" t="s">
        <v>172</v>
      </c>
      <c r="G50" s="13" t="s">
        <v>49</v>
      </c>
      <c r="H50" s="14"/>
      <c r="I50" s="22">
        <v>500</v>
      </c>
      <c r="J50" s="22" t="s">
        <v>61</v>
      </c>
      <c r="K50" s="38">
        <v>600</v>
      </c>
      <c r="L50" s="35">
        <v>550000</v>
      </c>
      <c r="M50" s="48"/>
      <c r="N50" s="48"/>
      <c r="O50" s="48"/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</row>
    <row r="51" spans="1:23" ht="110.25" x14ac:dyDescent="0.25">
      <c r="A51" s="12" t="s">
        <v>173</v>
      </c>
      <c r="B51" s="21" t="s">
        <v>174</v>
      </c>
      <c r="C51" s="14"/>
      <c r="D51" s="12" t="s">
        <v>47</v>
      </c>
      <c r="E51" s="37" t="s">
        <v>175</v>
      </c>
      <c r="F51" s="40" t="s">
        <v>176</v>
      </c>
      <c r="G51" s="13" t="s">
        <v>49</v>
      </c>
      <c r="H51" s="14"/>
      <c r="I51" s="22">
        <v>13300</v>
      </c>
      <c r="J51" s="22" t="s">
        <v>61</v>
      </c>
      <c r="K51" s="38">
        <v>400</v>
      </c>
      <c r="L51" s="35">
        <v>1493122</v>
      </c>
      <c r="M51" s="48"/>
      <c r="N51" s="48"/>
      <c r="O51" s="48"/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</row>
    <row r="52" spans="1:23" ht="45" x14ac:dyDescent="0.25">
      <c r="A52" s="12" t="s">
        <v>177</v>
      </c>
      <c r="B52" s="13" t="s">
        <v>178</v>
      </c>
      <c r="C52" s="14"/>
      <c r="D52" s="12" t="s">
        <v>47</v>
      </c>
      <c r="E52" s="15" t="s">
        <v>179</v>
      </c>
      <c r="F52" s="15"/>
      <c r="G52" s="13" t="s">
        <v>69</v>
      </c>
      <c r="H52" s="14"/>
      <c r="I52" s="12">
        <v>50</v>
      </c>
      <c r="J52" s="12" t="s">
        <v>50</v>
      </c>
      <c r="K52" s="12">
        <v>50</v>
      </c>
      <c r="L52" s="49">
        <v>17407.96</v>
      </c>
      <c r="M52" s="14"/>
      <c r="N52" s="14"/>
      <c r="O52" s="14"/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</row>
    <row r="53" spans="1:23" ht="75" x14ac:dyDescent="0.25">
      <c r="A53" s="12" t="s">
        <v>180</v>
      </c>
      <c r="B53" s="13" t="s">
        <v>181</v>
      </c>
      <c r="C53" s="14"/>
      <c r="D53" s="12" t="s">
        <v>47</v>
      </c>
      <c r="E53" s="15" t="s">
        <v>182</v>
      </c>
      <c r="F53" s="15"/>
      <c r="G53" s="13" t="s">
        <v>49</v>
      </c>
      <c r="H53" s="14"/>
      <c r="I53" s="12">
        <v>277.27</v>
      </c>
      <c r="J53" s="12" t="s">
        <v>61</v>
      </c>
      <c r="K53" s="12">
        <v>150</v>
      </c>
      <c r="L53" s="19">
        <v>305000</v>
      </c>
      <c r="M53" s="14"/>
      <c r="N53" s="14"/>
      <c r="O53" s="14"/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</row>
    <row r="54" spans="1:23" ht="60" x14ac:dyDescent="0.25">
      <c r="A54" s="12" t="s">
        <v>183</v>
      </c>
      <c r="B54" s="13" t="s">
        <v>184</v>
      </c>
      <c r="C54" s="14"/>
      <c r="D54" s="12" t="s">
        <v>47</v>
      </c>
      <c r="E54" s="15" t="s">
        <v>185</v>
      </c>
      <c r="F54" s="15"/>
      <c r="G54" s="13" t="s">
        <v>49</v>
      </c>
      <c r="H54" s="14"/>
      <c r="I54" s="12">
        <v>600</v>
      </c>
      <c r="J54" s="12" t="s">
        <v>50</v>
      </c>
      <c r="K54" s="12">
        <v>150</v>
      </c>
      <c r="L54" s="50">
        <v>625914</v>
      </c>
      <c r="M54" s="14"/>
      <c r="N54" s="14"/>
      <c r="O54" s="14"/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</row>
    <row r="55" spans="1:23" ht="45" x14ac:dyDescent="0.25">
      <c r="A55" s="12" t="s">
        <v>186</v>
      </c>
      <c r="B55" s="13" t="s">
        <v>184</v>
      </c>
      <c r="C55" s="14"/>
      <c r="D55" s="12" t="s">
        <v>47</v>
      </c>
      <c r="E55" s="15" t="s">
        <v>187</v>
      </c>
      <c r="F55" s="15"/>
      <c r="G55" s="13" t="s">
        <v>69</v>
      </c>
      <c r="H55" s="14"/>
      <c r="I55" s="12">
        <v>240</v>
      </c>
      <c r="J55" s="12" t="s">
        <v>50</v>
      </c>
      <c r="K55" s="12">
        <v>75</v>
      </c>
      <c r="L55" s="50">
        <v>114346.63</v>
      </c>
      <c r="M55" s="14"/>
      <c r="N55" s="14"/>
      <c r="O55" s="14"/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</row>
    <row r="56" spans="1:23" ht="45" x14ac:dyDescent="0.25">
      <c r="A56" s="12" t="s">
        <v>188</v>
      </c>
      <c r="B56" s="13" t="s">
        <v>189</v>
      </c>
      <c r="C56" s="14"/>
      <c r="D56" s="12" t="s">
        <v>47</v>
      </c>
      <c r="E56" s="15" t="s">
        <v>190</v>
      </c>
      <c r="F56" s="15"/>
      <c r="G56" s="13" t="s">
        <v>69</v>
      </c>
      <c r="H56" s="14"/>
      <c r="I56" s="12">
        <v>200</v>
      </c>
      <c r="J56" s="12" t="s">
        <v>50</v>
      </c>
      <c r="K56" s="12">
        <v>60</v>
      </c>
      <c r="L56" s="50">
        <v>84881.86</v>
      </c>
      <c r="M56" s="14"/>
      <c r="N56" s="14"/>
      <c r="O56" s="14"/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</row>
    <row r="57" spans="1:23" ht="60" x14ac:dyDescent="0.25">
      <c r="A57" s="12" t="s">
        <v>191</v>
      </c>
      <c r="B57" s="13" t="s">
        <v>192</v>
      </c>
      <c r="C57" s="14"/>
      <c r="D57" s="12" t="s">
        <v>47</v>
      </c>
      <c r="E57" s="15" t="s">
        <v>193</v>
      </c>
      <c r="F57" s="15"/>
      <c r="G57" s="13" t="s">
        <v>49</v>
      </c>
      <c r="H57" s="14"/>
      <c r="I57" s="12">
        <v>230</v>
      </c>
      <c r="J57" s="12" t="s">
        <v>50</v>
      </c>
      <c r="K57" s="12">
        <v>75</v>
      </c>
      <c r="L57" s="50">
        <v>263108.5</v>
      </c>
      <c r="M57" s="14"/>
      <c r="N57" s="14"/>
      <c r="O57" s="14"/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</row>
    <row r="58" spans="1:23" ht="60" x14ac:dyDescent="0.25">
      <c r="A58" s="12" t="s">
        <v>194</v>
      </c>
      <c r="B58" s="13" t="s">
        <v>195</v>
      </c>
      <c r="C58" s="14"/>
      <c r="D58" s="12" t="s">
        <v>47</v>
      </c>
      <c r="E58" s="15" t="s">
        <v>196</v>
      </c>
      <c r="F58" s="15"/>
      <c r="G58" s="13" t="s">
        <v>49</v>
      </c>
      <c r="H58" s="14"/>
      <c r="I58" s="12">
        <v>2664.3</v>
      </c>
      <c r="J58" s="12" t="s">
        <v>61</v>
      </c>
      <c r="K58" s="12">
        <v>18000</v>
      </c>
      <c r="L58" s="50">
        <v>300000</v>
      </c>
      <c r="M58" s="14"/>
      <c r="N58" s="14"/>
      <c r="O58" s="14"/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</row>
    <row r="59" spans="1:23" ht="60" x14ac:dyDescent="0.25">
      <c r="A59" s="12" t="s">
        <v>197</v>
      </c>
      <c r="B59" s="13" t="s">
        <v>195</v>
      </c>
      <c r="C59" s="14"/>
      <c r="D59" s="12" t="s">
        <v>47</v>
      </c>
      <c r="E59" s="15" t="s">
        <v>198</v>
      </c>
      <c r="F59" s="15"/>
      <c r="G59" s="13" t="s">
        <v>49</v>
      </c>
      <c r="H59" s="14"/>
      <c r="I59" s="12">
        <v>10</v>
      </c>
      <c r="J59" s="12" t="s">
        <v>98</v>
      </c>
      <c r="K59" s="12">
        <v>50</v>
      </c>
      <c r="L59" s="50">
        <v>610000</v>
      </c>
      <c r="M59" s="14"/>
      <c r="N59" s="14"/>
      <c r="O59" s="14"/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</row>
    <row r="60" spans="1:23" ht="60" x14ac:dyDescent="0.25">
      <c r="A60" s="12" t="s">
        <v>199</v>
      </c>
      <c r="B60" s="13" t="s">
        <v>195</v>
      </c>
      <c r="C60" s="14"/>
      <c r="D60" s="12" t="s">
        <v>47</v>
      </c>
      <c r="E60" s="15" t="s">
        <v>198</v>
      </c>
      <c r="F60" s="15"/>
      <c r="G60" s="13" t="s">
        <v>49</v>
      </c>
      <c r="H60" s="14"/>
      <c r="I60" s="12">
        <v>10</v>
      </c>
      <c r="J60" s="12" t="s">
        <v>98</v>
      </c>
      <c r="K60" s="12">
        <v>50</v>
      </c>
      <c r="L60" s="50">
        <v>610000</v>
      </c>
      <c r="M60" s="14"/>
      <c r="N60" s="14"/>
      <c r="O60" s="14"/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</row>
    <row r="61" spans="1:23" ht="60" x14ac:dyDescent="0.25">
      <c r="A61" s="12" t="s">
        <v>200</v>
      </c>
      <c r="B61" s="13" t="s">
        <v>195</v>
      </c>
      <c r="C61" s="14"/>
      <c r="D61" s="12" t="s">
        <v>47</v>
      </c>
      <c r="E61" s="15" t="s">
        <v>201</v>
      </c>
      <c r="F61" s="15"/>
      <c r="G61" s="13" t="s">
        <v>49</v>
      </c>
      <c r="H61" s="14"/>
      <c r="I61" s="12">
        <v>49</v>
      </c>
      <c r="J61" s="12" t="s">
        <v>50</v>
      </c>
      <c r="K61" s="12">
        <v>6500</v>
      </c>
      <c r="L61" s="50">
        <v>327041.48</v>
      </c>
      <c r="M61" s="14"/>
      <c r="N61" s="14"/>
      <c r="O61" s="14"/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</row>
    <row r="62" spans="1:23" ht="75" x14ac:dyDescent="0.25">
      <c r="A62" s="12" t="s">
        <v>202</v>
      </c>
      <c r="B62" s="13" t="s">
        <v>195</v>
      </c>
      <c r="C62" s="14"/>
      <c r="D62" s="12" t="s">
        <v>47</v>
      </c>
      <c r="E62" s="15" t="s">
        <v>203</v>
      </c>
      <c r="F62" s="12"/>
      <c r="G62" s="13" t="s">
        <v>49</v>
      </c>
      <c r="H62" s="34"/>
      <c r="I62" s="12">
        <v>2104.98</v>
      </c>
      <c r="J62" s="12" t="s">
        <v>61</v>
      </c>
      <c r="K62" s="12">
        <v>18000</v>
      </c>
      <c r="L62" s="50">
        <v>237000</v>
      </c>
      <c r="M62" s="14"/>
      <c r="N62" s="14"/>
      <c r="O62" s="50"/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</row>
    <row r="63" spans="1:23" ht="135" x14ac:dyDescent="0.25">
      <c r="A63" s="12" t="s">
        <v>204</v>
      </c>
      <c r="B63" s="13" t="s">
        <v>131</v>
      </c>
      <c r="C63" s="36" t="s">
        <v>132</v>
      </c>
      <c r="D63" s="12" t="s">
        <v>47</v>
      </c>
      <c r="E63" s="15" t="s">
        <v>205</v>
      </c>
      <c r="F63" s="13"/>
      <c r="G63" s="13" t="s">
        <v>69</v>
      </c>
      <c r="H63" s="34"/>
      <c r="I63" s="12">
        <v>493.89</v>
      </c>
      <c r="J63" s="12" t="s">
        <v>61</v>
      </c>
      <c r="K63" s="12">
        <v>550</v>
      </c>
      <c r="L63" s="35">
        <v>280000</v>
      </c>
      <c r="M63" s="14"/>
      <c r="N63" s="14"/>
      <c r="O63" s="35"/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</row>
    <row r="64" spans="1:23" ht="105" x14ac:dyDescent="0.25">
      <c r="A64" s="12" t="s">
        <v>206</v>
      </c>
      <c r="B64" s="21" t="s">
        <v>162</v>
      </c>
      <c r="C64" s="14"/>
      <c r="D64" s="12" t="s">
        <v>47</v>
      </c>
      <c r="E64" s="15" t="s">
        <v>207</v>
      </c>
      <c r="F64" s="37"/>
      <c r="G64" s="13" t="s">
        <v>69</v>
      </c>
      <c r="H64" s="14"/>
      <c r="I64" s="46">
        <v>350</v>
      </c>
      <c r="J64" s="46" t="s">
        <v>61</v>
      </c>
      <c r="K64" s="47">
        <v>450</v>
      </c>
      <c r="L64" s="35">
        <v>320000</v>
      </c>
      <c r="M64" s="48"/>
      <c r="N64" s="48"/>
      <c r="O64" s="48"/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</row>
    <row r="65" spans="1:23" ht="75" x14ac:dyDescent="0.25">
      <c r="A65" s="12" t="s">
        <v>208</v>
      </c>
      <c r="B65" s="13" t="s">
        <v>209</v>
      </c>
      <c r="C65" s="36"/>
      <c r="D65" s="12" t="s">
        <v>47</v>
      </c>
      <c r="E65" s="15" t="s">
        <v>210</v>
      </c>
      <c r="F65" s="13"/>
      <c r="G65" s="13" t="s">
        <v>69</v>
      </c>
      <c r="H65" s="34"/>
      <c r="I65" s="12">
        <v>300</v>
      </c>
      <c r="J65" s="12" t="s">
        <v>211</v>
      </c>
      <c r="K65" s="12">
        <v>500</v>
      </c>
      <c r="L65" s="35">
        <v>131988.48000000001</v>
      </c>
      <c r="M65" s="14"/>
      <c r="N65" s="14"/>
      <c r="O65" s="35"/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</row>
    <row r="66" spans="1:23" ht="75" x14ac:dyDescent="0.25">
      <c r="A66" s="12" t="s">
        <v>212</v>
      </c>
      <c r="B66" s="13" t="s">
        <v>46</v>
      </c>
      <c r="C66" s="14"/>
      <c r="D66" s="12" t="s">
        <v>47</v>
      </c>
      <c r="E66" s="15" t="s">
        <v>213</v>
      </c>
      <c r="F66" s="15"/>
      <c r="G66" s="13" t="s">
        <v>69</v>
      </c>
      <c r="H66" s="14"/>
      <c r="I66" s="12">
        <v>130</v>
      </c>
      <c r="J66" s="12" t="s">
        <v>50</v>
      </c>
      <c r="K66" s="12">
        <v>200</v>
      </c>
      <c r="L66" s="20">
        <v>63270</v>
      </c>
      <c r="M66" s="14"/>
      <c r="N66" s="14"/>
      <c r="O66" s="14"/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</row>
    <row r="67" spans="1:23" x14ac:dyDescent="0.25">
      <c r="B67" s="51"/>
      <c r="E67" s="52"/>
      <c r="F67" s="53"/>
      <c r="G67" s="51"/>
      <c r="L67" s="54">
        <f>SUM(L8:L66)</f>
        <v>25048399</v>
      </c>
    </row>
    <row r="68" spans="1:23" x14ac:dyDescent="0.25">
      <c r="B68" s="55"/>
      <c r="D68" s="56"/>
      <c r="E68" s="57"/>
      <c r="F68" s="57"/>
      <c r="G68" s="51"/>
      <c r="I68" s="58"/>
      <c r="J68" s="58"/>
      <c r="K68" s="59" t="s">
        <v>214</v>
      </c>
      <c r="L68" s="59" t="s">
        <v>215</v>
      </c>
      <c r="M68" s="59"/>
      <c r="N68" s="59" t="s">
        <v>215</v>
      </c>
      <c r="O68" s="59" t="s">
        <v>215</v>
      </c>
      <c r="P68" s="59" t="s">
        <v>215</v>
      </c>
      <c r="Q68" s="59" t="s">
        <v>215</v>
      </c>
      <c r="R68" s="59" t="s">
        <v>215</v>
      </c>
      <c r="S68" s="59" t="s">
        <v>215</v>
      </c>
      <c r="T68" s="59" t="s">
        <v>215</v>
      </c>
      <c r="U68" s="59" t="s">
        <v>215</v>
      </c>
      <c r="V68" s="59" t="s">
        <v>215</v>
      </c>
      <c r="W68" s="59" t="s">
        <v>215</v>
      </c>
    </row>
    <row r="69" spans="1:23" x14ac:dyDescent="0.25">
      <c r="B69" s="51"/>
      <c r="E69" s="52"/>
      <c r="F69" s="53"/>
      <c r="G69" s="51"/>
      <c r="L69" s="54"/>
    </row>
    <row r="70" spans="1:23" x14ac:dyDescent="0.25">
      <c r="A70" s="96" t="s">
        <v>216</v>
      </c>
      <c r="B70" s="96"/>
      <c r="C70" s="96"/>
      <c r="E70" s="96" t="s">
        <v>217</v>
      </c>
      <c r="F70" s="96"/>
      <c r="G70" s="96"/>
      <c r="H70" s="96" t="s">
        <v>218</v>
      </c>
      <c r="I70" s="96"/>
      <c r="J70" s="96"/>
      <c r="K70" s="96"/>
      <c r="L70" s="96"/>
      <c r="M70" s="97" t="s">
        <v>219</v>
      </c>
      <c r="N70" s="97"/>
      <c r="O70" s="97"/>
      <c r="P70" s="97"/>
      <c r="R70" s="96" t="s">
        <v>220</v>
      </c>
      <c r="S70" s="96"/>
      <c r="T70" s="96"/>
      <c r="U70" s="96"/>
    </row>
    <row r="71" spans="1:23" x14ac:dyDescent="0.25">
      <c r="B71" s="51"/>
      <c r="E71" s="52"/>
      <c r="F71" s="53"/>
      <c r="G71" s="51"/>
    </row>
    <row r="72" spans="1:23" x14ac:dyDescent="0.25">
      <c r="B72" s="51"/>
      <c r="E72" s="52"/>
      <c r="F72" s="53"/>
      <c r="G72" s="51"/>
    </row>
    <row r="73" spans="1:23" x14ac:dyDescent="0.25">
      <c r="A73" s="96" t="s">
        <v>221</v>
      </c>
      <c r="B73" s="96"/>
      <c r="C73" s="96"/>
      <c r="E73" s="97" t="s">
        <v>222</v>
      </c>
      <c r="F73" s="97"/>
      <c r="G73" s="97"/>
      <c r="H73" s="96" t="s">
        <v>223</v>
      </c>
      <c r="I73" s="96"/>
      <c r="J73" s="96"/>
      <c r="K73" s="96"/>
      <c r="L73" s="96"/>
      <c r="M73" s="96" t="s">
        <v>224</v>
      </c>
      <c r="N73" s="96"/>
      <c r="O73" s="96"/>
      <c r="P73" s="96"/>
      <c r="R73" s="97" t="s">
        <v>225</v>
      </c>
      <c r="S73" s="97"/>
      <c r="T73" s="97"/>
      <c r="U73" s="97"/>
    </row>
  </sheetData>
  <mergeCells count="36">
    <mergeCell ref="A70:C70"/>
    <mergeCell ref="E70:G70"/>
    <mergeCell ref="H70:L70"/>
    <mergeCell ref="M70:P70"/>
    <mergeCell ref="R70:U70"/>
    <mergeCell ref="A73:C73"/>
    <mergeCell ref="E73:G73"/>
    <mergeCell ref="H73:L73"/>
    <mergeCell ref="M73:P73"/>
    <mergeCell ref="R73:U73"/>
    <mergeCell ref="O5:O6"/>
    <mergeCell ref="P5:Q5"/>
    <mergeCell ref="R5:S5"/>
    <mergeCell ref="T5:U5"/>
    <mergeCell ref="V5:V6"/>
    <mergeCell ref="J5:J6"/>
    <mergeCell ref="K5:K6"/>
    <mergeCell ref="L5:L6"/>
    <mergeCell ref="M5:M6"/>
    <mergeCell ref="N5:N6"/>
    <mergeCell ref="A1:W1"/>
    <mergeCell ref="A2:W2"/>
    <mergeCell ref="A3:C3"/>
    <mergeCell ref="S3:W3"/>
    <mergeCell ref="A4:A6"/>
    <mergeCell ref="B4:B6"/>
    <mergeCell ref="C4:C6"/>
    <mergeCell ref="D4:D6"/>
    <mergeCell ref="E4:E6"/>
    <mergeCell ref="F4:F6"/>
    <mergeCell ref="W5:W6"/>
    <mergeCell ref="G4:G6"/>
    <mergeCell ref="H4:H6"/>
    <mergeCell ref="I4:K4"/>
    <mergeCell ref="M4:W4"/>
    <mergeCell ref="I5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workbookViewId="0">
      <selection activeCell="J3" sqref="J3"/>
    </sheetView>
  </sheetViews>
  <sheetFormatPr baseColWidth="10" defaultRowHeight="15" x14ac:dyDescent="0.25"/>
  <cols>
    <col min="1" max="1" width="23" customWidth="1"/>
    <col min="13" max="13" width="16" customWidth="1"/>
    <col min="17" max="17" width="16.5703125" customWidth="1"/>
    <col min="19" max="19" width="14" customWidth="1"/>
  </cols>
  <sheetData>
    <row r="1" spans="1:20" x14ac:dyDescent="0.25">
      <c r="A1" s="80" t="s">
        <v>226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x14ac:dyDescent="0.25">
      <c r="A2" s="98" t="s">
        <v>227</v>
      </c>
      <c r="B2" s="98" t="s">
        <v>228</v>
      </c>
      <c r="C2" s="98" t="s">
        <v>229</v>
      </c>
      <c r="D2" s="98" t="s">
        <v>230</v>
      </c>
      <c r="E2" s="98" t="s">
        <v>231</v>
      </c>
      <c r="F2" s="98" t="s">
        <v>232</v>
      </c>
      <c r="G2" s="98" t="s">
        <v>13</v>
      </c>
      <c r="H2" s="98" t="s">
        <v>233</v>
      </c>
      <c r="I2" s="99" t="s">
        <v>234</v>
      </c>
      <c r="J2" s="99"/>
      <c r="K2" s="99"/>
      <c r="L2" s="99"/>
      <c r="M2" s="99" t="s">
        <v>235</v>
      </c>
      <c r="N2" s="100" t="s">
        <v>236</v>
      </c>
      <c r="O2" s="100" t="s">
        <v>237</v>
      </c>
      <c r="P2" s="100" t="s">
        <v>238</v>
      </c>
      <c r="Q2" s="99" t="s">
        <v>239</v>
      </c>
      <c r="R2" s="99" t="s">
        <v>240</v>
      </c>
      <c r="S2" s="99" t="s">
        <v>241</v>
      </c>
      <c r="T2" s="99" t="s">
        <v>242</v>
      </c>
    </row>
    <row r="3" spans="1:20" ht="135" x14ac:dyDescent="0.25">
      <c r="A3" s="98"/>
      <c r="B3" s="98"/>
      <c r="C3" s="98"/>
      <c r="D3" s="98"/>
      <c r="E3" s="98"/>
      <c r="F3" s="98"/>
      <c r="G3" s="98"/>
      <c r="H3" s="98"/>
      <c r="I3" s="60" t="s">
        <v>243</v>
      </c>
      <c r="J3" s="60" t="s">
        <v>244</v>
      </c>
      <c r="K3" s="60" t="s">
        <v>245</v>
      </c>
      <c r="L3" s="60" t="s">
        <v>246</v>
      </c>
      <c r="M3" s="99"/>
      <c r="N3" s="100"/>
      <c r="O3" s="100"/>
      <c r="P3" s="100"/>
      <c r="Q3" s="99"/>
      <c r="R3" s="99"/>
      <c r="S3" s="99"/>
      <c r="T3" s="99"/>
    </row>
    <row r="4" spans="1:20" ht="60" x14ac:dyDescent="0.25">
      <c r="A4" s="15" t="s">
        <v>58</v>
      </c>
      <c r="B4" s="61" t="s">
        <v>247</v>
      </c>
      <c r="C4" s="13" t="s">
        <v>46</v>
      </c>
      <c r="D4" s="61" t="s">
        <v>248</v>
      </c>
      <c r="E4" s="61" t="s">
        <v>249</v>
      </c>
      <c r="F4" s="62" t="s">
        <v>50</v>
      </c>
      <c r="G4" s="62">
        <v>103</v>
      </c>
      <c r="H4" s="61">
        <v>520</v>
      </c>
      <c r="I4" s="62">
        <v>61306</v>
      </c>
      <c r="J4" s="61" t="s">
        <v>250</v>
      </c>
      <c r="K4" s="62">
        <v>112694239</v>
      </c>
      <c r="L4" s="62" t="s">
        <v>251</v>
      </c>
      <c r="M4" s="19">
        <v>121002</v>
      </c>
      <c r="N4" s="63">
        <v>0</v>
      </c>
      <c r="O4" s="62"/>
      <c r="P4" s="62"/>
      <c r="Q4" s="19">
        <v>121002</v>
      </c>
      <c r="R4" s="63">
        <f t="shared" ref="R4:R46" si="0">(Q4/1.16)*0.005</f>
        <v>521.56034482758628</v>
      </c>
      <c r="S4" s="64">
        <f t="shared" ref="S4:S46" si="1">Q4-R4</f>
        <v>120480.43965517242</v>
      </c>
      <c r="T4" s="65">
        <f t="shared" ref="T4:T19" si="2">M4-Q4</f>
        <v>0</v>
      </c>
    </row>
    <row r="5" spans="1:20" ht="60" x14ac:dyDescent="0.25">
      <c r="A5" s="15" t="s">
        <v>125</v>
      </c>
      <c r="B5" s="61" t="s">
        <v>247</v>
      </c>
      <c r="C5" s="13" t="s">
        <v>121</v>
      </c>
      <c r="D5" s="61" t="s">
        <v>248</v>
      </c>
      <c r="E5" s="61" t="s">
        <v>252</v>
      </c>
      <c r="F5" s="12" t="s">
        <v>50</v>
      </c>
      <c r="G5" s="12">
        <v>67</v>
      </c>
      <c r="H5" s="61">
        <v>520</v>
      </c>
      <c r="I5" s="12">
        <v>61301</v>
      </c>
      <c r="J5" s="61" t="s">
        <v>250</v>
      </c>
      <c r="K5" s="62">
        <v>112694239</v>
      </c>
      <c r="L5" s="62" t="s">
        <v>251</v>
      </c>
      <c r="M5" s="20">
        <v>225940.11</v>
      </c>
      <c r="N5" s="63">
        <v>0</v>
      </c>
      <c r="O5" s="62"/>
      <c r="P5" s="62"/>
      <c r="Q5" s="20">
        <v>225940.11</v>
      </c>
      <c r="R5" s="63">
        <f t="shared" si="0"/>
        <v>973.87978448275874</v>
      </c>
      <c r="S5" s="64">
        <f t="shared" si="1"/>
        <v>224966.23021551722</v>
      </c>
      <c r="T5" s="65">
        <f t="shared" si="2"/>
        <v>0</v>
      </c>
    </row>
    <row r="6" spans="1:20" ht="60" x14ac:dyDescent="0.25">
      <c r="A6" s="15" t="s">
        <v>93</v>
      </c>
      <c r="B6" s="61" t="s">
        <v>247</v>
      </c>
      <c r="C6" s="13" t="s">
        <v>89</v>
      </c>
      <c r="D6" s="61" t="s">
        <v>248</v>
      </c>
      <c r="E6" s="13" t="s">
        <v>249</v>
      </c>
      <c r="F6" s="12" t="s">
        <v>50</v>
      </c>
      <c r="G6" s="12">
        <v>341</v>
      </c>
      <c r="H6" s="61">
        <v>520</v>
      </c>
      <c r="I6" s="12">
        <v>61301</v>
      </c>
      <c r="J6" s="61" t="s">
        <v>250</v>
      </c>
      <c r="K6" s="62">
        <v>112694239</v>
      </c>
      <c r="L6" s="62" t="s">
        <v>251</v>
      </c>
      <c r="M6" s="20">
        <v>420000</v>
      </c>
      <c r="N6" s="63">
        <v>0</v>
      </c>
      <c r="O6" s="62"/>
      <c r="P6" s="62"/>
      <c r="Q6" s="20">
        <v>420000</v>
      </c>
      <c r="R6" s="63">
        <f t="shared" si="0"/>
        <v>1810.344827586207</v>
      </c>
      <c r="S6" s="64">
        <f t="shared" si="1"/>
        <v>418189.6551724138</v>
      </c>
      <c r="T6" s="65">
        <f t="shared" si="2"/>
        <v>0</v>
      </c>
    </row>
    <row r="7" spans="1:20" ht="120" x14ac:dyDescent="0.25">
      <c r="A7" s="15" t="s">
        <v>60</v>
      </c>
      <c r="B7" s="61" t="s">
        <v>247</v>
      </c>
      <c r="C7" s="13" t="s">
        <v>46</v>
      </c>
      <c r="D7" s="61" t="s">
        <v>248</v>
      </c>
      <c r="E7" s="13" t="s">
        <v>252</v>
      </c>
      <c r="F7" s="12" t="s">
        <v>61</v>
      </c>
      <c r="G7" s="12">
        <v>600</v>
      </c>
      <c r="H7" s="61">
        <v>520</v>
      </c>
      <c r="I7" s="12">
        <v>61405</v>
      </c>
      <c r="J7" s="61" t="s">
        <v>250</v>
      </c>
      <c r="K7" s="62">
        <v>112694239</v>
      </c>
      <c r="L7" s="62" t="s">
        <v>251</v>
      </c>
      <c r="M7" s="20">
        <v>632800</v>
      </c>
      <c r="N7" s="63">
        <v>0</v>
      </c>
      <c r="O7" s="62"/>
      <c r="P7" s="62"/>
      <c r="Q7" s="20">
        <v>632800</v>
      </c>
      <c r="R7" s="63">
        <f t="shared" si="0"/>
        <v>2727.5862068965521</v>
      </c>
      <c r="S7" s="64">
        <f t="shared" si="1"/>
        <v>630072.41379310342</v>
      </c>
      <c r="T7" s="65">
        <f t="shared" si="2"/>
        <v>0</v>
      </c>
    </row>
    <row r="8" spans="1:20" ht="60" x14ac:dyDescent="0.25">
      <c r="A8" s="27" t="s">
        <v>196</v>
      </c>
      <c r="B8" s="61" t="s">
        <v>247</v>
      </c>
      <c r="C8" s="13" t="s">
        <v>195</v>
      </c>
      <c r="D8" s="61" t="s">
        <v>248</v>
      </c>
      <c r="E8" s="13" t="s">
        <v>249</v>
      </c>
      <c r="F8" s="12" t="s">
        <v>61</v>
      </c>
      <c r="G8" s="12">
        <v>904</v>
      </c>
      <c r="H8" s="61">
        <v>520</v>
      </c>
      <c r="I8" s="12">
        <v>61405</v>
      </c>
      <c r="J8" s="61" t="s">
        <v>250</v>
      </c>
      <c r="K8" s="62">
        <v>112694239</v>
      </c>
      <c r="L8" s="62" t="s">
        <v>251</v>
      </c>
      <c r="M8" s="20">
        <v>300000</v>
      </c>
      <c r="N8" s="63">
        <v>0</v>
      </c>
      <c r="O8" s="62"/>
      <c r="P8" s="62"/>
      <c r="Q8" s="20">
        <v>300000</v>
      </c>
      <c r="R8" s="63">
        <f t="shared" si="0"/>
        <v>1293.1034482758621</v>
      </c>
      <c r="S8" s="64">
        <f t="shared" si="1"/>
        <v>298706.89655172412</v>
      </c>
      <c r="T8" s="65">
        <f t="shared" si="2"/>
        <v>0</v>
      </c>
    </row>
    <row r="9" spans="1:20" ht="60" x14ac:dyDescent="0.25">
      <c r="A9" s="15" t="s">
        <v>201</v>
      </c>
      <c r="B9" s="61" t="s">
        <v>247</v>
      </c>
      <c r="C9" s="13" t="s">
        <v>195</v>
      </c>
      <c r="D9" s="61" t="s">
        <v>248</v>
      </c>
      <c r="E9" s="13" t="s">
        <v>252</v>
      </c>
      <c r="F9" s="12" t="s">
        <v>50</v>
      </c>
      <c r="G9" s="12">
        <v>2664.3</v>
      </c>
      <c r="H9" s="61">
        <v>520</v>
      </c>
      <c r="I9" s="62">
        <v>61306</v>
      </c>
      <c r="J9" s="61" t="s">
        <v>250</v>
      </c>
      <c r="K9" s="62">
        <v>112694239</v>
      </c>
      <c r="L9" s="62" t="s">
        <v>251</v>
      </c>
      <c r="M9" s="20">
        <v>327041.48</v>
      </c>
      <c r="N9" s="63">
        <v>0</v>
      </c>
      <c r="O9" s="62"/>
      <c r="P9" s="62"/>
      <c r="Q9" s="20">
        <v>327041.48</v>
      </c>
      <c r="R9" s="63">
        <f t="shared" si="0"/>
        <v>1409.661551724138</v>
      </c>
      <c r="S9" s="64">
        <f t="shared" si="1"/>
        <v>325631.81844827585</v>
      </c>
      <c r="T9" s="65">
        <f t="shared" si="2"/>
        <v>0</v>
      </c>
    </row>
    <row r="10" spans="1:20" ht="60" x14ac:dyDescent="0.25">
      <c r="A10" s="15" t="s">
        <v>125</v>
      </c>
      <c r="B10" s="61" t="s">
        <v>247</v>
      </c>
      <c r="C10" s="13" t="s">
        <v>127</v>
      </c>
      <c r="D10" s="61" t="s">
        <v>248</v>
      </c>
      <c r="E10" s="13" t="s">
        <v>252</v>
      </c>
      <c r="F10" s="12" t="s">
        <v>50</v>
      </c>
      <c r="G10" s="12">
        <v>49</v>
      </c>
      <c r="H10" s="61">
        <v>520</v>
      </c>
      <c r="I10" s="12">
        <v>61301</v>
      </c>
      <c r="J10" s="61" t="s">
        <v>250</v>
      </c>
      <c r="K10" s="62">
        <v>112694239</v>
      </c>
      <c r="L10" s="62" t="s">
        <v>251</v>
      </c>
      <c r="M10" s="20">
        <v>265028.05</v>
      </c>
      <c r="N10" s="63">
        <v>0</v>
      </c>
      <c r="O10" s="62"/>
      <c r="P10" s="62"/>
      <c r="Q10" s="20">
        <v>265028.05</v>
      </c>
      <c r="R10" s="63">
        <f t="shared" si="0"/>
        <v>1142.3622844827587</v>
      </c>
      <c r="S10" s="64">
        <f t="shared" si="1"/>
        <v>263885.68771551724</v>
      </c>
      <c r="T10" s="65">
        <f t="shared" si="2"/>
        <v>0</v>
      </c>
    </row>
    <row r="11" spans="1:20" ht="60" x14ac:dyDescent="0.25">
      <c r="A11" s="15" t="s">
        <v>193</v>
      </c>
      <c r="B11" s="61" t="s">
        <v>247</v>
      </c>
      <c r="C11" s="13" t="s">
        <v>192</v>
      </c>
      <c r="D11" s="61" t="s">
        <v>248</v>
      </c>
      <c r="E11" s="13" t="s">
        <v>252</v>
      </c>
      <c r="F11" s="12" t="s">
        <v>50</v>
      </c>
      <c r="G11" s="12">
        <v>400</v>
      </c>
      <c r="H11" s="61">
        <v>520</v>
      </c>
      <c r="I11" s="62">
        <v>61306</v>
      </c>
      <c r="J11" s="61" t="s">
        <v>250</v>
      </c>
      <c r="K11" s="62">
        <v>112694239</v>
      </c>
      <c r="L11" s="62" t="s">
        <v>251</v>
      </c>
      <c r="M11" s="50">
        <v>263108.5</v>
      </c>
      <c r="N11" s="63">
        <v>0</v>
      </c>
      <c r="O11" s="62"/>
      <c r="P11" s="62"/>
      <c r="Q11" s="50">
        <v>263108.5</v>
      </c>
      <c r="R11" s="63">
        <f t="shared" si="0"/>
        <v>1134.0883620689656</v>
      </c>
      <c r="S11" s="64">
        <f t="shared" si="1"/>
        <v>261974.41163793104</v>
      </c>
      <c r="T11" s="65">
        <f t="shared" si="2"/>
        <v>0</v>
      </c>
    </row>
    <row r="12" spans="1:20" ht="60" x14ac:dyDescent="0.25">
      <c r="A12" s="37" t="s">
        <v>136</v>
      </c>
      <c r="B12" s="61" t="s">
        <v>247</v>
      </c>
      <c r="C12" s="12" t="s">
        <v>131</v>
      </c>
      <c r="D12" s="61" t="s">
        <v>248</v>
      </c>
      <c r="E12" s="13" t="s">
        <v>249</v>
      </c>
      <c r="F12" s="12" t="s">
        <v>50</v>
      </c>
      <c r="G12" s="12">
        <v>230</v>
      </c>
      <c r="H12" s="61">
        <v>520</v>
      </c>
      <c r="I12" s="62">
        <v>61306</v>
      </c>
      <c r="J12" s="61" t="s">
        <v>250</v>
      </c>
      <c r="K12" s="62">
        <v>112694239</v>
      </c>
      <c r="L12" s="62" t="s">
        <v>251</v>
      </c>
      <c r="M12" s="35">
        <v>123780.12</v>
      </c>
      <c r="N12" s="63">
        <v>0</v>
      </c>
      <c r="O12" s="62"/>
      <c r="P12" s="62"/>
      <c r="Q12" s="35">
        <v>123780.12</v>
      </c>
      <c r="R12" s="63">
        <f t="shared" si="0"/>
        <v>533.53499999999997</v>
      </c>
      <c r="S12" s="64">
        <f t="shared" si="1"/>
        <v>123246.58499999999</v>
      </c>
      <c r="T12" s="65">
        <f t="shared" si="2"/>
        <v>0</v>
      </c>
    </row>
    <row r="13" spans="1:20" ht="60" x14ac:dyDescent="0.25">
      <c r="A13" s="15" t="s">
        <v>185</v>
      </c>
      <c r="B13" s="61" t="s">
        <v>247</v>
      </c>
      <c r="C13" s="13" t="s">
        <v>184</v>
      </c>
      <c r="D13" s="61" t="s">
        <v>248</v>
      </c>
      <c r="E13" s="13" t="s">
        <v>252</v>
      </c>
      <c r="F13" s="12" t="s">
        <v>50</v>
      </c>
      <c r="G13" s="22">
        <v>100</v>
      </c>
      <c r="H13" s="61">
        <v>520</v>
      </c>
      <c r="I13" s="62">
        <v>61306</v>
      </c>
      <c r="J13" s="61" t="s">
        <v>250</v>
      </c>
      <c r="K13" s="62">
        <v>112694239</v>
      </c>
      <c r="L13" s="62" t="s">
        <v>251</v>
      </c>
      <c r="M13" s="50">
        <v>625914</v>
      </c>
      <c r="N13" s="63">
        <v>0</v>
      </c>
      <c r="O13" s="62"/>
      <c r="P13" s="62"/>
      <c r="Q13" s="50">
        <v>625914</v>
      </c>
      <c r="R13" s="63">
        <f t="shared" si="0"/>
        <v>2697.905172413793</v>
      </c>
      <c r="S13" s="64">
        <f t="shared" si="1"/>
        <v>623216.0948275862</v>
      </c>
      <c r="T13" s="65">
        <f t="shared" si="2"/>
        <v>0</v>
      </c>
    </row>
    <row r="14" spans="1:20" ht="60" x14ac:dyDescent="0.25">
      <c r="A14" s="27" t="s">
        <v>113</v>
      </c>
      <c r="B14" s="61" t="s">
        <v>247</v>
      </c>
      <c r="C14" s="13" t="s">
        <v>109</v>
      </c>
      <c r="D14" s="61" t="s">
        <v>248</v>
      </c>
      <c r="E14" s="13" t="s">
        <v>249</v>
      </c>
      <c r="F14" s="12" t="s">
        <v>61</v>
      </c>
      <c r="G14" s="12">
        <v>600</v>
      </c>
      <c r="H14" s="61">
        <v>520</v>
      </c>
      <c r="I14" s="12">
        <v>61405</v>
      </c>
      <c r="J14" s="61" t="s">
        <v>250</v>
      </c>
      <c r="K14" s="62">
        <v>112694239</v>
      </c>
      <c r="L14" s="62" t="s">
        <v>251</v>
      </c>
      <c r="M14" s="20">
        <v>250000</v>
      </c>
      <c r="N14" s="63">
        <v>0</v>
      </c>
      <c r="O14" s="62"/>
      <c r="P14" s="62"/>
      <c r="Q14" s="20">
        <v>250000</v>
      </c>
      <c r="R14" s="63">
        <f t="shared" si="0"/>
        <v>1077.5862068965519</v>
      </c>
      <c r="S14" s="64">
        <f t="shared" si="1"/>
        <v>248922.41379310345</v>
      </c>
      <c r="T14" s="65">
        <f t="shared" si="2"/>
        <v>0</v>
      </c>
    </row>
    <row r="15" spans="1:20" ht="105" x14ac:dyDescent="0.25">
      <c r="A15" s="15" t="s">
        <v>141</v>
      </c>
      <c r="B15" s="61" t="s">
        <v>247</v>
      </c>
      <c r="C15" s="13" t="s">
        <v>138</v>
      </c>
      <c r="D15" s="61" t="s">
        <v>248</v>
      </c>
      <c r="E15" s="13" t="s">
        <v>252</v>
      </c>
      <c r="F15" s="12" t="s">
        <v>61</v>
      </c>
      <c r="G15" s="12">
        <v>2220.25</v>
      </c>
      <c r="H15" s="61">
        <v>520</v>
      </c>
      <c r="I15" s="12">
        <v>61405</v>
      </c>
      <c r="J15" s="61" t="s">
        <v>250</v>
      </c>
      <c r="K15" s="62">
        <v>112694239</v>
      </c>
      <c r="L15" s="62" t="s">
        <v>251</v>
      </c>
      <c r="M15" s="20">
        <v>429000</v>
      </c>
      <c r="N15" s="63">
        <v>0</v>
      </c>
      <c r="O15" s="62"/>
      <c r="P15" s="62"/>
      <c r="Q15" s="20">
        <v>429000</v>
      </c>
      <c r="R15" s="63">
        <f t="shared" si="0"/>
        <v>1849.137931034483</v>
      </c>
      <c r="S15" s="64">
        <f t="shared" si="1"/>
        <v>427150.86206896551</v>
      </c>
      <c r="T15" s="65">
        <f t="shared" si="2"/>
        <v>0</v>
      </c>
    </row>
    <row r="16" spans="1:20" ht="60" x14ac:dyDescent="0.25">
      <c r="A16" s="15" t="s">
        <v>198</v>
      </c>
      <c r="B16" s="61" t="s">
        <v>247</v>
      </c>
      <c r="C16" s="13" t="s">
        <v>195</v>
      </c>
      <c r="D16" s="61" t="s">
        <v>248</v>
      </c>
      <c r="E16" s="13" t="s">
        <v>252</v>
      </c>
      <c r="F16" s="12" t="s">
        <v>70</v>
      </c>
      <c r="G16" s="12">
        <v>390</v>
      </c>
      <c r="H16" s="61">
        <v>520</v>
      </c>
      <c r="I16" s="62">
        <v>61101</v>
      </c>
      <c r="J16" s="61" t="s">
        <v>250</v>
      </c>
      <c r="K16" s="62">
        <v>112694239</v>
      </c>
      <c r="L16" s="62" t="s">
        <v>251</v>
      </c>
      <c r="M16" s="50">
        <v>610000</v>
      </c>
      <c r="N16" s="63">
        <v>0</v>
      </c>
      <c r="O16" s="62"/>
      <c r="P16" s="62"/>
      <c r="Q16" s="50">
        <v>610000</v>
      </c>
      <c r="R16" s="63">
        <f t="shared" si="0"/>
        <v>2629.3103448275865</v>
      </c>
      <c r="S16" s="64">
        <f t="shared" si="1"/>
        <v>607370.68965517241</v>
      </c>
      <c r="T16" s="65">
        <f t="shared" si="2"/>
        <v>0</v>
      </c>
    </row>
    <row r="17" spans="1:20" ht="60" x14ac:dyDescent="0.25">
      <c r="A17" s="15" t="s">
        <v>48</v>
      </c>
      <c r="B17" s="61" t="s">
        <v>247</v>
      </c>
      <c r="C17" s="13" t="s">
        <v>46</v>
      </c>
      <c r="D17" s="61" t="s">
        <v>248</v>
      </c>
      <c r="E17" s="13" t="s">
        <v>252</v>
      </c>
      <c r="F17" s="12" t="s">
        <v>50</v>
      </c>
      <c r="G17" s="12">
        <v>331</v>
      </c>
      <c r="H17" s="61">
        <v>520</v>
      </c>
      <c r="I17" s="62">
        <v>61306</v>
      </c>
      <c r="J17" s="61" t="s">
        <v>250</v>
      </c>
      <c r="K17" s="62">
        <v>112694239</v>
      </c>
      <c r="L17" s="62" t="s">
        <v>251</v>
      </c>
      <c r="M17" s="16">
        <v>791733.55</v>
      </c>
      <c r="N17" s="63">
        <v>0</v>
      </c>
      <c r="O17" s="62"/>
      <c r="P17" s="62"/>
      <c r="Q17" s="16">
        <v>791733.55</v>
      </c>
      <c r="R17" s="63">
        <f t="shared" si="0"/>
        <v>3412.6446120689657</v>
      </c>
      <c r="S17" s="64">
        <f t="shared" si="1"/>
        <v>788320.90538793104</v>
      </c>
      <c r="T17" s="65">
        <f t="shared" si="2"/>
        <v>0</v>
      </c>
    </row>
    <row r="18" spans="1:20" ht="60" x14ac:dyDescent="0.25">
      <c r="A18" s="27" t="s">
        <v>119</v>
      </c>
      <c r="B18" s="61" t="s">
        <v>247</v>
      </c>
      <c r="C18" s="13" t="s">
        <v>118</v>
      </c>
      <c r="D18" s="61" t="s">
        <v>248</v>
      </c>
      <c r="E18" s="13" t="s">
        <v>252</v>
      </c>
      <c r="F18" s="12" t="s">
        <v>50</v>
      </c>
      <c r="G18" s="12">
        <v>700</v>
      </c>
      <c r="H18" s="61">
        <v>520</v>
      </c>
      <c r="I18" s="12">
        <v>61301</v>
      </c>
      <c r="J18" s="61" t="s">
        <v>250</v>
      </c>
      <c r="K18" s="62">
        <v>112694239</v>
      </c>
      <c r="L18" s="62" t="s">
        <v>251</v>
      </c>
      <c r="M18" s="20">
        <v>490000</v>
      </c>
      <c r="N18" s="63">
        <v>0</v>
      </c>
      <c r="O18" s="62"/>
      <c r="P18" s="62"/>
      <c r="Q18" s="20">
        <v>490000</v>
      </c>
      <c r="R18" s="63">
        <f t="shared" si="0"/>
        <v>2112.0689655172414</v>
      </c>
      <c r="S18" s="64">
        <f t="shared" si="1"/>
        <v>487887.93103448278</v>
      </c>
      <c r="T18" s="65">
        <f t="shared" si="2"/>
        <v>0</v>
      </c>
    </row>
    <row r="19" spans="1:20" ht="60" x14ac:dyDescent="0.25">
      <c r="A19" s="37" t="s">
        <v>147</v>
      </c>
      <c r="B19" s="61" t="s">
        <v>247</v>
      </c>
      <c r="C19" s="13" t="s">
        <v>146</v>
      </c>
      <c r="D19" s="61" t="s">
        <v>248</v>
      </c>
      <c r="E19" s="13" t="s">
        <v>249</v>
      </c>
      <c r="F19" s="22" t="s">
        <v>50</v>
      </c>
      <c r="G19" s="22">
        <v>100</v>
      </c>
      <c r="H19" s="61">
        <v>520</v>
      </c>
      <c r="I19" s="62">
        <v>61306</v>
      </c>
      <c r="J19" s="61" t="s">
        <v>250</v>
      </c>
      <c r="K19" s="62">
        <v>112694239</v>
      </c>
      <c r="L19" s="62" t="s">
        <v>251</v>
      </c>
      <c r="M19" s="39">
        <v>159804.5</v>
      </c>
      <c r="N19" s="63">
        <v>0</v>
      </c>
      <c r="O19" s="62"/>
      <c r="P19" s="62"/>
      <c r="Q19" s="39">
        <v>159804.5</v>
      </c>
      <c r="R19" s="63">
        <f t="shared" si="0"/>
        <v>688.8125</v>
      </c>
      <c r="S19" s="64">
        <f t="shared" si="1"/>
        <v>159115.6875</v>
      </c>
      <c r="T19" s="65">
        <f t="shared" si="2"/>
        <v>0</v>
      </c>
    </row>
    <row r="20" spans="1:20" ht="75" x14ac:dyDescent="0.25">
      <c r="A20" s="15" t="s">
        <v>74</v>
      </c>
      <c r="B20" s="61" t="s">
        <v>247</v>
      </c>
      <c r="C20" s="13" t="s">
        <v>67</v>
      </c>
      <c r="D20" s="61" t="s">
        <v>248</v>
      </c>
      <c r="E20" s="13" t="s">
        <v>252</v>
      </c>
      <c r="F20" s="12" t="s">
        <v>61</v>
      </c>
      <c r="G20" s="12">
        <v>841</v>
      </c>
      <c r="H20" s="61">
        <v>520</v>
      </c>
      <c r="I20" s="12">
        <v>61405</v>
      </c>
      <c r="J20" s="61" t="s">
        <v>250</v>
      </c>
      <c r="K20" s="62">
        <v>112694239</v>
      </c>
      <c r="L20" s="62" t="s">
        <v>251</v>
      </c>
      <c r="M20" s="20">
        <v>990000</v>
      </c>
      <c r="N20" s="20">
        <v>925823.77</v>
      </c>
      <c r="O20" s="62"/>
      <c r="P20" s="62"/>
      <c r="Q20" s="20">
        <v>925823.77</v>
      </c>
      <c r="R20" s="63">
        <f t="shared" si="0"/>
        <v>3990.6196982758629</v>
      </c>
      <c r="S20" s="64">
        <f t="shared" si="1"/>
        <v>921833.15030172421</v>
      </c>
      <c r="T20" s="65">
        <f>Q20-N20</f>
        <v>0</v>
      </c>
    </row>
    <row r="21" spans="1:20" ht="45" x14ac:dyDescent="0.25">
      <c r="A21" s="27" t="s">
        <v>100</v>
      </c>
      <c r="B21" s="61" t="s">
        <v>247</v>
      </c>
      <c r="C21" s="13" t="s">
        <v>95</v>
      </c>
      <c r="D21" s="61" t="s">
        <v>248</v>
      </c>
      <c r="E21" s="13" t="s">
        <v>249</v>
      </c>
      <c r="F21" s="12" t="s">
        <v>50</v>
      </c>
      <c r="G21" s="12">
        <v>160</v>
      </c>
      <c r="H21" s="61">
        <v>520</v>
      </c>
      <c r="I21" s="12">
        <v>61301</v>
      </c>
      <c r="J21" s="61" t="s">
        <v>250</v>
      </c>
      <c r="K21" s="62">
        <v>112694239</v>
      </c>
      <c r="L21" s="62" t="s">
        <v>251</v>
      </c>
      <c r="M21" s="20">
        <v>112000</v>
      </c>
      <c r="N21" s="63">
        <v>0</v>
      </c>
      <c r="O21" s="62"/>
      <c r="P21" s="62"/>
      <c r="Q21" s="20">
        <v>112000</v>
      </c>
      <c r="R21" s="63">
        <f t="shared" si="0"/>
        <v>482.75862068965523</v>
      </c>
      <c r="S21" s="64">
        <f t="shared" si="1"/>
        <v>111517.24137931035</v>
      </c>
      <c r="T21" s="65">
        <f t="shared" ref="T21:T29" si="3">M21-Q21</f>
        <v>0</v>
      </c>
    </row>
    <row r="22" spans="1:20" ht="45" x14ac:dyDescent="0.25">
      <c r="A22" s="27" t="s">
        <v>104</v>
      </c>
      <c r="B22" s="61" t="s">
        <v>247</v>
      </c>
      <c r="C22" s="13" t="s">
        <v>95</v>
      </c>
      <c r="D22" s="61" t="s">
        <v>248</v>
      </c>
      <c r="E22" s="13" t="s">
        <v>249</v>
      </c>
      <c r="F22" s="12" t="s">
        <v>50</v>
      </c>
      <c r="G22" s="12">
        <v>290</v>
      </c>
      <c r="H22" s="61">
        <v>520</v>
      </c>
      <c r="I22" s="12">
        <v>61301</v>
      </c>
      <c r="J22" s="61" t="s">
        <v>250</v>
      </c>
      <c r="K22" s="62">
        <v>112694239</v>
      </c>
      <c r="L22" s="62" t="s">
        <v>251</v>
      </c>
      <c r="M22" s="20">
        <v>164896.63</v>
      </c>
      <c r="N22" s="63">
        <v>0</v>
      </c>
      <c r="O22" s="62"/>
      <c r="P22" s="62"/>
      <c r="Q22" s="20">
        <v>164896.63</v>
      </c>
      <c r="R22" s="63">
        <f t="shared" si="0"/>
        <v>710.76133620689666</v>
      </c>
      <c r="S22" s="64">
        <f t="shared" si="1"/>
        <v>164185.86866379311</v>
      </c>
      <c r="T22" s="65">
        <f t="shared" si="3"/>
        <v>0</v>
      </c>
    </row>
    <row r="23" spans="1:20" ht="45" x14ac:dyDescent="0.25">
      <c r="A23" s="27" t="s">
        <v>102</v>
      </c>
      <c r="B23" s="61" t="s">
        <v>247</v>
      </c>
      <c r="C23" s="13" t="s">
        <v>95</v>
      </c>
      <c r="D23" s="61" t="s">
        <v>248</v>
      </c>
      <c r="E23" s="13" t="s">
        <v>249</v>
      </c>
      <c r="F23" s="12" t="s">
        <v>50</v>
      </c>
      <c r="G23" s="12">
        <v>50</v>
      </c>
      <c r="H23" s="61">
        <v>520</v>
      </c>
      <c r="I23" s="12">
        <v>61301</v>
      </c>
      <c r="J23" s="61" t="s">
        <v>250</v>
      </c>
      <c r="K23" s="62">
        <v>112694239</v>
      </c>
      <c r="L23" s="62" t="s">
        <v>251</v>
      </c>
      <c r="M23" s="20">
        <v>53755.49</v>
      </c>
      <c r="N23" s="63">
        <v>0</v>
      </c>
      <c r="O23" s="62"/>
      <c r="P23" s="62"/>
      <c r="Q23" s="20">
        <v>53755.49</v>
      </c>
      <c r="R23" s="63">
        <f t="shared" si="0"/>
        <v>231.70469827586206</v>
      </c>
      <c r="S23" s="64">
        <f t="shared" si="1"/>
        <v>53523.785301724136</v>
      </c>
      <c r="T23" s="65">
        <f t="shared" si="3"/>
        <v>0</v>
      </c>
    </row>
    <row r="24" spans="1:20" ht="90" x14ac:dyDescent="0.25">
      <c r="A24" s="37" t="s">
        <v>163</v>
      </c>
      <c r="B24" s="61" t="s">
        <v>247</v>
      </c>
      <c r="C24" s="21" t="s">
        <v>162</v>
      </c>
      <c r="D24" s="61" t="s">
        <v>248</v>
      </c>
      <c r="E24" s="13" t="s">
        <v>252</v>
      </c>
      <c r="F24" s="46" t="s">
        <v>61</v>
      </c>
      <c r="G24" s="46">
        <v>350</v>
      </c>
      <c r="H24" s="61">
        <v>520</v>
      </c>
      <c r="I24" s="12">
        <v>61405</v>
      </c>
      <c r="J24" s="61" t="s">
        <v>250</v>
      </c>
      <c r="K24" s="62">
        <v>112694239</v>
      </c>
      <c r="L24" s="62" t="s">
        <v>251</v>
      </c>
      <c r="M24" s="35">
        <v>385000</v>
      </c>
      <c r="N24" s="63">
        <v>0</v>
      </c>
      <c r="O24" s="62"/>
      <c r="P24" s="62"/>
      <c r="Q24" s="35">
        <v>385000</v>
      </c>
      <c r="R24" s="63">
        <f t="shared" si="0"/>
        <v>1659.48275862069</v>
      </c>
      <c r="S24" s="64">
        <f t="shared" si="1"/>
        <v>383340.5172413793</v>
      </c>
      <c r="T24" s="65">
        <f t="shared" si="3"/>
        <v>0</v>
      </c>
    </row>
    <row r="25" spans="1:20" ht="75" x14ac:dyDescent="0.25">
      <c r="A25" s="27" t="s">
        <v>182</v>
      </c>
      <c r="B25" s="61" t="s">
        <v>247</v>
      </c>
      <c r="C25" s="13" t="s">
        <v>181</v>
      </c>
      <c r="D25" s="61" t="s">
        <v>248</v>
      </c>
      <c r="E25" s="13" t="s">
        <v>252</v>
      </c>
      <c r="F25" s="12" t="s">
        <v>61</v>
      </c>
      <c r="G25" s="12">
        <v>277.27</v>
      </c>
      <c r="H25" s="61">
        <v>520</v>
      </c>
      <c r="I25" s="12">
        <v>61405</v>
      </c>
      <c r="J25" s="61" t="s">
        <v>250</v>
      </c>
      <c r="K25" s="62">
        <v>112694239</v>
      </c>
      <c r="L25" s="62" t="s">
        <v>251</v>
      </c>
      <c r="M25" s="19">
        <v>305000</v>
      </c>
      <c r="N25" s="63">
        <v>0</v>
      </c>
      <c r="O25" s="62"/>
      <c r="P25" s="62"/>
      <c r="Q25" s="19">
        <v>305000</v>
      </c>
      <c r="R25" s="63">
        <f t="shared" si="0"/>
        <v>1314.6551724137933</v>
      </c>
      <c r="S25" s="64">
        <f t="shared" si="1"/>
        <v>303685.3448275862</v>
      </c>
      <c r="T25" s="65">
        <f t="shared" si="3"/>
        <v>0</v>
      </c>
    </row>
    <row r="26" spans="1:20" ht="60" x14ac:dyDescent="0.25">
      <c r="A26" s="15" t="s">
        <v>54</v>
      </c>
      <c r="B26" s="61" t="s">
        <v>247</v>
      </c>
      <c r="C26" s="13" t="s">
        <v>46</v>
      </c>
      <c r="D26" s="61" t="s">
        <v>248</v>
      </c>
      <c r="E26" s="13" t="s">
        <v>252</v>
      </c>
      <c r="F26" s="12" t="s">
        <v>50</v>
      </c>
      <c r="G26" s="12">
        <v>386.2</v>
      </c>
      <c r="H26" s="61">
        <v>520</v>
      </c>
      <c r="I26" s="62">
        <v>61306</v>
      </c>
      <c r="J26" s="61" t="s">
        <v>250</v>
      </c>
      <c r="K26" s="62">
        <v>112694239</v>
      </c>
      <c r="L26" s="62" t="s">
        <v>251</v>
      </c>
      <c r="M26" s="18">
        <v>923771.09</v>
      </c>
      <c r="N26" s="63">
        <v>0</v>
      </c>
      <c r="O26" s="62"/>
      <c r="P26" s="62"/>
      <c r="Q26" s="18">
        <v>923771.09</v>
      </c>
      <c r="R26" s="63">
        <f t="shared" si="0"/>
        <v>3981.7719396551729</v>
      </c>
      <c r="S26" s="64">
        <f t="shared" si="1"/>
        <v>919789.31806034478</v>
      </c>
      <c r="T26" s="65">
        <f t="shared" si="3"/>
        <v>0</v>
      </c>
    </row>
    <row r="27" spans="1:20" ht="75" x14ac:dyDescent="0.25">
      <c r="A27" s="37" t="s">
        <v>149</v>
      </c>
      <c r="B27" s="61" t="s">
        <v>247</v>
      </c>
      <c r="C27" s="13" t="s">
        <v>146</v>
      </c>
      <c r="D27" s="61" t="s">
        <v>248</v>
      </c>
      <c r="E27" s="13" t="s">
        <v>252</v>
      </c>
      <c r="F27" s="22" t="s">
        <v>61</v>
      </c>
      <c r="G27" s="22">
        <v>750</v>
      </c>
      <c r="H27" s="61">
        <v>520</v>
      </c>
      <c r="I27" s="12">
        <v>61405</v>
      </c>
      <c r="J27" s="61" t="s">
        <v>250</v>
      </c>
      <c r="K27" s="62">
        <v>112694239</v>
      </c>
      <c r="L27" s="62" t="s">
        <v>251</v>
      </c>
      <c r="M27" s="39">
        <v>466494</v>
      </c>
      <c r="N27" s="63">
        <v>0</v>
      </c>
      <c r="O27" s="62"/>
      <c r="P27" s="62"/>
      <c r="Q27" s="39">
        <v>466494</v>
      </c>
      <c r="R27" s="63">
        <f t="shared" si="0"/>
        <v>2010.75</v>
      </c>
      <c r="S27" s="64">
        <f t="shared" si="1"/>
        <v>464483.25</v>
      </c>
      <c r="T27" s="65">
        <f t="shared" si="3"/>
        <v>0</v>
      </c>
    </row>
    <row r="28" spans="1:20" ht="60" x14ac:dyDescent="0.25">
      <c r="A28" s="37" t="s">
        <v>171</v>
      </c>
      <c r="B28" s="61" t="s">
        <v>247</v>
      </c>
      <c r="C28" s="21" t="s">
        <v>170</v>
      </c>
      <c r="D28" s="61" t="s">
        <v>248</v>
      </c>
      <c r="E28" s="13" t="s">
        <v>252</v>
      </c>
      <c r="F28" s="22" t="s">
        <v>61</v>
      </c>
      <c r="G28" s="22">
        <v>500</v>
      </c>
      <c r="H28" s="61">
        <v>520</v>
      </c>
      <c r="I28" s="12">
        <v>61405</v>
      </c>
      <c r="J28" s="61" t="s">
        <v>250</v>
      </c>
      <c r="K28" s="62">
        <v>112694239</v>
      </c>
      <c r="L28" s="62" t="s">
        <v>251</v>
      </c>
      <c r="M28" s="35">
        <v>550000</v>
      </c>
      <c r="N28" s="63">
        <v>0</v>
      </c>
      <c r="O28" s="62"/>
      <c r="P28" s="62"/>
      <c r="Q28" s="35">
        <v>550000</v>
      </c>
      <c r="R28" s="63">
        <f t="shared" si="0"/>
        <v>2370.6896551724139</v>
      </c>
      <c r="S28" s="64">
        <f t="shared" si="1"/>
        <v>547629.31034482759</v>
      </c>
      <c r="T28" s="65">
        <f t="shared" si="3"/>
        <v>0</v>
      </c>
    </row>
    <row r="29" spans="1:20" ht="60" x14ac:dyDescent="0.25">
      <c r="A29" s="27" t="s">
        <v>107</v>
      </c>
      <c r="B29" s="61" t="s">
        <v>247</v>
      </c>
      <c r="C29" s="13" t="s">
        <v>106</v>
      </c>
      <c r="D29" s="61" t="s">
        <v>248</v>
      </c>
      <c r="E29" s="13" t="s">
        <v>252</v>
      </c>
      <c r="F29" s="12" t="s">
        <v>50</v>
      </c>
      <c r="G29" s="12">
        <v>454</v>
      </c>
      <c r="H29" s="61">
        <v>520</v>
      </c>
      <c r="I29" s="62">
        <v>61306</v>
      </c>
      <c r="J29" s="61" t="s">
        <v>250</v>
      </c>
      <c r="K29" s="62">
        <v>112694239</v>
      </c>
      <c r="L29" s="62" t="s">
        <v>251</v>
      </c>
      <c r="M29" s="20">
        <v>1058569.8799999999</v>
      </c>
      <c r="N29" s="63">
        <v>0</v>
      </c>
      <c r="O29" s="62"/>
      <c r="P29" s="62"/>
      <c r="Q29" s="20">
        <v>1058569.8799999999</v>
      </c>
      <c r="R29" s="63">
        <f t="shared" si="0"/>
        <v>4562.8012068965518</v>
      </c>
      <c r="S29" s="64">
        <f t="shared" si="1"/>
        <v>1054007.0787931033</v>
      </c>
      <c r="T29" s="65">
        <f t="shared" si="3"/>
        <v>0</v>
      </c>
    </row>
    <row r="30" spans="1:20" ht="45" x14ac:dyDescent="0.25">
      <c r="A30" s="27" t="s">
        <v>111</v>
      </c>
      <c r="B30" s="61" t="s">
        <v>247</v>
      </c>
      <c r="C30" s="13" t="s">
        <v>109</v>
      </c>
      <c r="D30" s="61" t="s">
        <v>248</v>
      </c>
      <c r="E30" s="13" t="s">
        <v>252</v>
      </c>
      <c r="F30" s="12" t="s">
        <v>98</v>
      </c>
      <c r="G30" s="12">
        <v>1</v>
      </c>
      <c r="H30" s="61">
        <v>520</v>
      </c>
      <c r="I30" s="12">
        <v>61301</v>
      </c>
      <c r="J30" s="61" t="s">
        <v>250</v>
      </c>
      <c r="K30" s="62">
        <v>112694239</v>
      </c>
      <c r="L30" s="62" t="s">
        <v>251</v>
      </c>
      <c r="M30" s="20">
        <v>1500000</v>
      </c>
      <c r="N30" s="20">
        <v>663000</v>
      </c>
      <c r="O30" s="62"/>
      <c r="P30" s="62"/>
      <c r="Q30" s="20">
        <v>663000</v>
      </c>
      <c r="R30" s="63">
        <f t="shared" si="0"/>
        <v>2857.7586206896558</v>
      </c>
      <c r="S30" s="64">
        <f t="shared" si="1"/>
        <v>660142.24137931038</v>
      </c>
      <c r="T30" s="65">
        <f>N30-Q30</f>
        <v>0</v>
      </c>
    </row>
    <row r="31" spans="1:20" ht="63" x14ac:dyDescent="0.25">
      <c r="A31" s="66" t="s">
        <v>176</v>
      </c>
      <c r="B31" s="61" t="s">
        <v>247</v>
      </c>
      <c r="C31" s="21" t="s">
        <v>174</v>
      </c>
      <c r="D31" s="61" t="s">
        <v>248</v>
      </c>
      <c r="E31" s="13" t="s">
        <v>249</v>
      </c>
      <c r="F31" s="22" t="s">
        <v>61</v>
      </c>
      <c r="G31" s="22">
        <v>13300</v>
      </c>
      <c r="H31" s="61">
        <v>520</v>
      </c>
      <c r="I31" s="12">
        <v>61405</v>
      </c>
      <c r="J31" s="61" t="s">
        <v>250</v>
      </c>
      <c r="K31" s="62">
        <v>112694239</v>
      </c>
      <c r="L31" s="62" t="s">
        <v>251</v>
      </c>
      <c r="M31" s="35">
        <v>1493122</v>
      </c>
      <c r="N31" s="63">
        <v>0</v>
      </c>
      <c r="O31" s="62"/>
      <c r="P31" s="62"/>
      <c r="Q31" s="35">
        <v>1493122</v>
      </c>
      <c r="R31" s="63">
        <f t="shared" si="0"/>
        <v>6435.8706896551739</v>
      </c>
      <c r="S31" s="64">
        <f t="shared" si="1"/>
        <v>1486686.1293103448</v>
      </c>
      <c r="T31" s="65">
        <f t="shared" ref="T31:T46" si="4">M31-Q31</f>
        <v>0</v>
      </c>
    </row>
    <row r="32" spans="1:20" ht="75" x14ac:dyDescent="0.25">
      <c r="A32" s="15" t="s">
        <v>81</v>
      </c>
      <c r="B32" s="61" t="s">
        <v>247</v>
      </c>
      <c r="C32" s="13" t="s">
        <v>76</v>
      </c>
      <c r="D32" s="61" t="s">
        <v>248</v>
      </c>
      <c r="E32" s="13" t="s">
        <v>252</v>
      </c>
      <c r="F32" s="12" t="s">
        <v>61</v>
      </c>
      <c r="G32" s="12">
        <v>600</v>
      </c>
      <c r="H32" s="61">
        <v>520</v>
      </c>
      <c r="I32" s="12">
        <v>61405</v>
      </c>
      <c r="J32" s="61" t="s">
        <v>250</v>
      </c>
      <c r="K32" s="62">
        <v>112694239</v>
      </c>
      <c r="L32" s="62" t="s">
        <v>251</v>
      </c>
      <c r="M32" s="20">
        <v>660000</v>
      </c>
      <c r="N32" s="63">
        <v>0</v>
      </c>
      <c r="O32" s="62"/>
      <c r="P32" s="62"/>
      <c r="Q32" s="20">
        <v>660000</v>
      </c>
      <c r="R32" s="63">
        <f t="shared" si="0"/>
        <v>2844.8275862068967</v>
      </c>
      <c r="S32" s="64">
        <f t="shared" si="1"/>
        <v>657155.17241379316</v>
      </c>
      <c r="T32" s="65">
        <f t="shared" si="4"/>
        <v>0</v>
      </c>
    </row>
    <row r="33" spans="1:20" ht="60" x14ac:dyDescent="0.25">
      <c r="A33" s="15" t="s">
        <v>56</v>
      </c>
      <c r="B33" s="61" t="s">
        <v>247</v>
      </c>
      <c r="C33" s="13" t="s">
        <v>46</v>
      </c>
      <c r="D33" s="61" t="s">
        <v>248</v>
      </c>
      <c r="E33" s="13" t="s">
        <v>252</v>
      </c>
      <c r="F33" s="12" t="s">
        <v>50</v>
      </c>
      <c r="G33" s="12">
        <v>459</v>
      </c>
      <c r="H33" s="61">
        <v>520</v>
      </c>
      <c r="I33" s="12">
        <v>61306</v>
      </c>
      <c r="J33" s="61" t="s">
        <v>250</v>
      </c>
      <c r="K33" s="62">
        <v>112694239</v>
      </c>
      <c r="L33" s="62" t="s">
        <v>251</v>
      </c>
      <c r="M33" s="19">
        <v>1231293.48</v>
      </c>
      <c r="N33" s="19">
        <v>1099305</v>
      </c>
      <c r="O33" s="62"/>
      <c r="P33" s="62"/>
      <c r="Q33" s="19">
        <v>1231293.48</v>
      </c>
      <c r="R33" s="63">
        <f t="shared" si="0"/>
        <v>5307.2994827586217</v>
      </c>
      <c r="S33" s="64">
        <f t="shared" si="1"/>
        <v>1225986.1805172414</v>
      </c>
      <c r="T33" s="65">
        <f t="shared" si="4"/>
        <v>0</v>
      </c>
    </row>
    <row r="34" spans="1:20" ht="75" x14ac:dyDescent="0.25">
      <c r="A34" s="15" t="s">
        <v>63</v>
      </c>
      <c r="B34" s="61" t="s">
        <v>247</v>
      </c>
      <c r="C34" s="13" t="s">
        <v>46</v>
      </c>
      <c r="D34" s="61" t="s">
        <v>248</v>
      </c>
      <c r="E34" s="13" t="s">
        <v>252</v>
      </c>
      <c r="F34" s="12" t="s">
        <v>50</v>
      </c>
      <c r="G34" s="12">
        <v>89</v>
      </c>
      <c r="H34" s="61">
        <v>520</v>
      </c>
      <c r="I34" s="12">
        <v>61306</v>
      </c>
      <c r="J34" s="61" t="s">
        <v>250</v>
      </c>
      <c r="K34" s="62">
        <v>112694239</v>
      </c>
      <c r="L34" s="62" t="s">
        <v>251</v>
      </c>
      <c r="M34" s="20">
        <v>212880.88</v>
      </c>
      <c r="N34" s="63">
        <v>0</v>
      </c>
      <c r="O34" s="62"/>
      <c r="P34" s="62"/>
      <c r="Q34" s="20">
        <v>212880.88</v>
      </c>
      <c r="R34" s="63">
        <f t="shared" si="0"/>
        <v>917.59000000000015</v>
      </c>
      <c r="S34" s="64">
        <f t="shared" si="1"/>
        <v>211963.29</v>
      </c>
      <c r="T34" s="65">
        <f t="shared" si="4"/>
        <v>0</v>
      </c>
    </row>
    <row r="35" spans="1:20" ht="31.5" x14ac:dyDescent="0.25">
      <c r="A35" s="67" t="s">
        <v>116</v>
      </c>
      <c r="B35" s="61" t="s">
        <v>247</v>
      </c>
      <c r="C35" s="13" t="s">
        <v>109</v>
      </c>
      <c r="D35" s="61" t="s">
        <v>248</v>
      </c>
      <c r="E35" s="13" t="s">
        <v>252</v>
      </c>
      <c r="F35" s="12" t="s">
        <v>61</v>
      </c>
      <c r="G35" s="12">
        <v>300</v>
      </c>
      <c r="H35" s="61">
        <v>520</v>
      </c>
      <c r="I35" s="12">
        <v>61405</v>
      </c>
      <c r="J35" s="61" t="s">
        <v>250</v>
      </c>
      <c r="K35" s="62">
        <v>112694239</v>
      </c>
      <c r="L35" s="62" t="s">
        <v>251</v>
      </c>
      <c r="M35" s="20">
        <v>330000</v>
      </c>
      <c r="N35" s="63">
        <v>0</v>
      </c>
      <c r="O35" s="62"/>
      <c r="P35" s="62"/>
      <c r="Q35" s="20">
        <v>330000</v>
      </c>
      <c r="R35" s="63">
        <f t="shared" si="0"/>
        <v>1422.4137931034484</v>
      </c>
      <c r="S35" s="64">
        <f t="shared" si="1"/>
        <v>328577.58620689658</v>
      </c>
      <c r="T35" s="65">
        <f t="shared" si="4"/>
        <v>0</v>
      </c>
    </row>
    <row r="36" spans="1:20" ht="45" x14ac:dyDescent="0.25">
      <c r="A36" s="15" t="s">
        <v>91</v>
      </c>
      <c r="B36" s="61" t="s">
        <v>247</v>
      </c>
      <c r="C36" s="13" t="s">
        <v>89</v>
      </c>
      <c r="D36" s="61" t="s">
        <v>248</v>
      </c>
      <c r="E36" s="13" t="s">
        <v>252</v>
      </c>
      <c r="F36" s="12" t="s">
        <v>61</v>
      </c>
      <c r="G36" s="12">
        <v>600</v>
      </c>
      <c r="H36" s="61">
        <v>520</v>
      </c>
      <c r="I36" s="12">
        <v>61405</v>
      </c>
      <c r="J36" s="61" t="s">
        <v>250</v>
      </c>
      <c r="K36" s="62">
        <v>112694239</v>
      </c>
      <c r="L36" s="62" t="s">
        <v>251</v>
      </c>
      <c r="M36" s="20">
        <v>660000</v>
      </c>
      <c r="N36" s="63">
        <v>0</v>
      </c>
      <c r="O36" s="62"/>
      <c r="P36" s="62"/>
      <c r="Q36" s="20">
        <v>660000</v>
      </c>
      <c r="R36" s="63">
        <f t="shared" si="0"/>
        <v>2844.8275862068967</v>
      </c>
      <c r="S36" s="64">
        <f t="shared" si="1"/>
        <v>657155.17241379316</v>
      </c>
      <c r="T36" s="65">
        <f t="shared" si="4"/>
        <v>0</v>
      </c>
    </row>
    <row r="37" spans="1:20" ht="63" x14ac:dyDescent="0.25">
      <c r="A37" s="66" t="s">
        <v>168</v>
      </c>
      <c r="B37" s="61" t="s">
        <v>247</v>
      </c>
      <c r="C37" s="21" t="s">
        <v>165</v>
      </c>
      <c r="D37" s="61" t="s">
        <v>248</v>
      </c>
      <c r="E37" s="13" t="s">
        <v>252</v>
      </c>
      <c r="F37" s="22" t="s">
        <v>50</v>
      </c>
      <c r="G37" s="22">
        <v>600</v>
      </c>
      <c r="H37" s="61">
        <v>520</v>
      </c>
      <c r="I37" s="12">
        <v>61301</v>
      </c>
      <c r="J37" s="61" t="s">
        <v>250</v>
      </c>
      <c r="K37" s="62">
        <v>112694239</v>
      </c>
      <c r="L37" s="62" t="s">
        <v>251</v>
      </c>
      <c r="M37" s="35">
        <v>420000</v>
      </c>
      <c r="N37" s="63">
        <v>0</v>
      </c>
      <c r="O37" s="62"/>
      <c r="P37" s="62"/>
      <c r="Q37" s="35">
        <v>420000</v>
      </c>
      <c r="R37" s="63">
        <f t="shared" si="0"/>
        <v>1810.344827586207</v>
      </c>
      <c r="S37" s="64">
        <f t="shared" si="1"/>
        <v>418189.6551724138</v>
      </c>
      <c r="T37" s="65">
        <f t="shared" si="4"/>
        <v>0</v>
      </c>
    </row>
    <row r="38" spans="1:20" ht="60" x14ac:dyDescent="0.25">
      <c r="A38" s="15" t="s">
        <v>198</v>
      </c>
      <c r="B38" s="61" t="s">
        <v>247</v>
      </c>
      <c r="C38" s="13" t="s">
        <v>195</v>
      </c>
      <c r="D38" s="61" t="s">
        <v>248</v>
      </c>
      <c r="E38" s="13" t="s">
        <v>252</v>
      </c>
      <c r="F38" s="12" t="s">
        <v>98</v>
      </c>
      <c r="G38" s="12">
        <v>10</v>
      </c>
      <c r="H38" s="61">
        <v>520</v>
      </c>
      <c r="I38" s="12">
        <v>61101</v>
      </c>
      <c r="J38" s="61" t="s">
        <v>250</v>
      </c>
      <c r="K38" s="62">
        <v>112694239</v>
      </c>
      <c r="L38" s="62" t="s">
        <v>251</v>
      </c>
      <c r="M38" s="50">
        <v>610000</v>
      </c>
      <c r="N38" s="63">
        <v>0</v>
      </c>
      <c r="O38" s="62"/>
      <c r="P38" s="62"/>
      <c r="Q38" s="50">
        <v>610000</v>
      </c>
      <c r="R38" s="63">
        <f t="shared" si="0"/>
        <v>2629.3103448275865</v>
      </c>
      <c r="S38" s="64">
        <f t="shared" si="1"/>
        <v>607370.68965517241</v>
      </c>
      <c r="T38" s="65">
        <f t="shared" si="4"/>
        <v>0</v>
      </c>
    </row>
    <row r="39" spans="1:20" ht="30" x14ac:dyDescent="0.25">
      <c r="A39" s="15" t="s">
        <v>87</v>
      </c>
      <c r="B39" s="61" t="s">
        <v>247</v>
      </c>
      <c r="C39" s="13" t="s">
        <v>76</v>
      </c>
      <c r="D39" s="61" t="s">
        <v>248</v>
      </c>
      <c r="E39" s="13" t="s">
        <v>252</v>
      </c>
      <c r="F39" s="12" t="s">
        <v>61</v>
      </c>
      <c r="G39" s="12">
        <v>350</v>
      </c>
      <c r="H39" s="61">
        <v>520</v>
      </c>
      <c r="I39" s="12">
        <v>61405</v>
      </c>
      <c r="J39" s="61" t="s">
        <v>250</v>
      </c>
      <c r="K39" s="62">
        <v>112694239</v>
      </c>
      <c r="L39" s="62" t="s">
        <v>251</v>
      </c>
      <c r="M39" s="20">
        <v>385000</v>
      </c>
      <c r="N39" s="63">
        <v>0</v>
      </c>
      <c r="O39" s="62"/>
      <c r="P39" s="62"/>
      <c r="Q39" s="20">
        <v>385000</v>
      </c>
      <c r="R39" s="63">
        <f t="shared" si="0"/>
        <v>1659.48275862069</v>
      </c>
      <c r="S39" s="64">
        <f t="shared" si="1"/>
        <v>383340.5172413793</v>
      </c>
      <c r="T39" s="65">
        <f t="shared" si="4"/>
        <v>0</v>
      </c>
    </row>
    <row r="40" spans="1:20" ht="90" x14ac:dyDescent="0.25">
      <c r="A40" s="15" t="s">
        <v>65</v>
      </c>
      <c r="B40" s="61" t="s">
        <v>247</v>
      </c>
      <c r="C40" s="13" t="s">
        <v>46</v>
      </c>
      <c r="D40" s="61" t="s">
        <v>248</v>
      </c>
      <c r="E40" s="13" t="s">
        <v>252</v>
      </c>
      <c r="F40" s="12" t="s">
        <v>61</v>
      </c>
      <c r="G40" s="12">
        <v>1114.6500000000001</v>
      </c>
      <c r="H40" s="61">
        <v>520</v>
      </c>
      <c r="I40" s="12">
        <v>61405</v>
      </c>
      <c r="J40" s="61" t="s">
        <v>250</v>
      </c>
      <c r="K40" s="62">
        <v>112694239</v>
      </c>
      <c r="L40" s="62" t="s">
        <v>251</v>
      </c>
      <c r="M40" s="19">
        <v>780000</v>
      </c>
      <c r="N40" s="63">
        <v>0</v>
      </c>
      <c r="O40" s="62"/>
      <c r="P40" s="62"/>
      <c r="Q40" s="19">
        <v>780000</v>
      </c>
      <c r="R40" s="63">
        <f t="shared" si="0"/>
        <v>3362.0689655172418</v>
      </c>
      <c r="S40" s="64">
        <f t="shared" si="1"/>
        <v>776637.93103448278</v>
      </c>
      <c r="T40" s="65">
        <f t="shared" si="4"/>
        <v>0</v>
      </c>
    </row>
    <row r="41" spans="1:20" ht="60" x14ac:dyDescent="0.25">
      <c r="A41" s="15" t="s">
        <v>52</v>
      </c>
      <c r="B41" s="61" t="s">
        <v>247</v>
      </c>
      <c r="C41" s="13" t="s">
        <v>46</v>
      </c>
      <c r="D41" s="61" t="s">
        <v>248</v>
      </c>
      <c r="E41" s="13" t="s">
        <v>252</v>
      </c>
      <c r="F41" s="12" t="s">
        <v>50</v>
      </c>
      <c r="G41" s="12">
        <v>79</v>
      </c>
      <c r="H41" s="61">
        <v>520</v>
      </c>
      <c r="I41" s="12">
        <v>61306</v>
      </c>
      <c r="J41" s="61" t="s">
        <v>250</v>
      </c>
      <c r="K41" s="62">
        <v>112694239</v>
      </c>
      <c r="L41" s="62" t="s">
        <v>251</v>
      </c>
      <c r="M41" s="18">
        <v>188964.05</v>
      </c>
      <c r="N41" s="63">
        <v>0</v>
      </c>
      <c r="O41" s="62"/>
      <c r="P41" s="62"/>
      <c r="Q41" s="18">
        <v>188964.05</v>
      </c>
      <c r="R41" s="63">
        <f t="shared" si="0"/>
        <v>814.50021551724149</v>
      </c>
      <c r="S41" s="64">
        <f t="shared" si="1"/>
        <v>188149.54978448275</v>
      </c>
      <c r="T41" s="65">
        <f t="shared" si="4"/>
        <v>0</v>
      </c>
    </row>
    <row r="42" spans="1:20" ht="63" x14ac:dyDescent="0.25">
      <c r="A42" s="67" t="s">
        <v>129</v>
      </c>
      <c r="B42" s="61" t="s">
        <v>247</v>
      </c>
      <c r="C42" s="13" t="s">
        <v>127</v>
      </c>
      <c r="D42" s="61" t="s">
        <v>248</v>
      </c>
      <c r="E42" s="13" t="s">
        <v>249</v>
      </c>
      <c r="F42" s="12" t="s">
        <v>61</v>
      </c>
      <c r="G42" s="12">
        <v>18000</v>
      </c>
      <c r="H42" s="61">
        <v>520</v>
      </c>
      <c r="I42" s="12">
        <v>61405</v>
      </c>
      <c r="J42" s="61" t="s">
        <v>250</v>
      </c>
      <c r="K42" s="62">
        <v>112694239</v>
      </c>
      <c r="L42" s="62" t="s">
        <v>251</v>
      </c>
      <c r="M42" s="35">
        <v>1274932.8</v>
      </c>
      <c r="N42" s="63">
        <v>0</v>
      </c>
      <c r="O42" s="62"/>
      <c r="P42" s="62"/>
      <c r="Q42" s="35">
        <v>1274932.8</v>
      </c>
      <c r="R42" s="63">
        <f t="shared" si="0"/>
        <v>5495.4000000000005</v>
      </c>
      <c r="S42" s="64">
        <f t="shared" si="1"/>
        <v>1269437.4000000001</v>
      </c>
      <c r="T42" s="65">
        <f t="shared" si="4"/>
        <v>0</v>
      </c>
    </row>
    <row r="43" spans="1:20" ht="47.25" x14ac:dyDescent="0.25">
      <c r="A43" s="67" t="s">
        <v>144</v>
      </c>
      <c r="B43" s="61" t="s">
        <v>247</v>
      </c>
      <c r="C43" s="13" t="s">
        <v>138</v>
      </c>
      <c r="D43" s="61" t="s">
        <v>248</v>
      </c>
      <c r="E43" s="13" t="s">
        <v>249</v>
      </c>
      <c r="F43" s="12" t="s">
        <v>61</v>
      </c>
      <c r="G43" s="12">
        <v>12000</v>
      </c>
      <c r="H43" s="61">
        <v>520</v>
      </c>
      <c r="I43" s="12">
        <v>61405</v>
      </c>
      <c r="J43" s="61" t="s">
        <v>250</v>
      </c>
      <c r="K43" s="62">
        <v>112694239</v>
      </c>
      <c r="L43" s="62" t="s">
        <v>251</v>
      </c>
      <c r="M43" s="39">
        <v>849955.2</v>
      </c>
      <c r="N43" s="63">
        <v>0</v>
      </c>
      <c r="O43" s="62"/>
      <c r="P43" s="62"/>
      <c r="Q43" s="39">
        <v>849955.2</v>
      </c>
      <c r="R43" s="63">
        <f t="shared" si="0"/>
        <v>3663.6</v>
      </c>
      <c r="S43" s="64">
        <f t="shared" si="1"/>
        <v>846291.6</v>
      </c>
      <c r="T43" s="65">
        <f t="shared" si="4"/>
        <v>0</v>
      </c>
    </row>
    <row r="44" spans="1:20" ht="63" x14ac:dyDescent="0.25">
      <c r="A44" s="66" t="s">
        <v>160</v>
      </c>
      <c r="B44" s="61" t="s">
        <v>247</v>
      </c>
      <c r="C44" s="21" t="s">
        <v>152</v>
      </c>
      <c r="D44" s="61" t="s">
        <v>248</v>
      </c>
      <c r="E44" s="13" t="s">
        <v>249</v>
      </c>
      <c r="F44" s="12" t="s">
        <v>61</v>
      </c>
      <c r="G44" s="22">
        <v>7330</v>
      </c>
      <c r="H44" s="61">
        <v>520</v>
      </c>
      <c r="I44" s="12">
        <v>61405</v>
      </c>
      <c r="J44" s="61" t="s">
        <v>250</v>
      </c>
      <c r="K44" s="62">
        <v>112694239</v>
      </c>
      <c r="L44" s="62" t="s">
        <v>251</v>
      </c>
      <c r="M44" s="45">
        <v>822958.52</v>
      </c>
      <c r="N44" s="63">
        <v>0</v>
      </c>
      <c r="O44" s="62"/>
      <c r="P44" s="62"/>
      <c r="Q44" s="45">
        <v>822958.52</v>
      </c>
      <c r="R44" s="63">
        <f t="shared" si="0"/>
        <v>3547.2350000000006</v>
      </c>
      <c r="S44" s="64">
        <f t="shared" si="1"/>
        <v>819411.28500000003</v>
      </c>
      <c r="T44" s="65">
        <f t="shared" si="4"/>
        <v>0</v>
      </c>
    </row>
    <row r="45" spans="1:20" ht="63" x14ac:dyDescent="0.25">
      <c r="A45" s="67" t="s">
        <v>134</v>
      </c>
      <c r="B45" s="61" t="s">
        <v>247</v>
      </c>
      <c r="C45" s="13" t="s">
        <v>131</v>
      </c>
      <c r="D45" s="61" t="s">
        <v>248</v>
      </c>
      <c r="E45" s="13" t="s">
        <v>253</v>
      </c>
      <c r="F45" s="12" t="s">
        <v>50</v>
      </c>
      <c r="G45" s="12">
        <v>200</v>
      </c>
      <c r="H45" s="61">
        <v>520</v>
      </c>
      <c r="I45" s="12">
        <v>61301</v>
      </c>
      <c r="J45" s="61" t="s">
        <v>250</v>
      </c>
      <c r="K45" s="62">
        <v>112694239</v>
      </c>
      <c r="L45" s="62" t="s">
        <v>251</v>
      </c>
      <c r="M45" s="35">
        <v>140000</v>
      </c>
      <c r="N45" s="63">
        <v>0</v>
      </c>
      <c r="O45" s="62"/>
      <c r="P45" s="62"/>
      <c r="Q45" s="35">
        <v>140000</v>
      </c>
      <c r="R45" s="63">
        <f t="shared" si="0"/>
        <v>603.44827586206895</v>
      </c>
      <c r="S45" s="64">
        <f t="shared" si="1"/>
        <v>139396.55172413794</v>
      </c>
      <c r="T45" s="65">
        <f t="shared" si="4"/>
        <v>0</v>
      </c>
    </row>
    <row r="46" spans="1:20" ht="30" x14ac:dyDescent="0.25">
      <c r="A46" s="15" t="s">
        <v>254</v>
      </c>
      <c r="B46" s="61" t="s">
        <v>247</v>
      </c>
      <c r="C46" s="13" t="s">
        <v>76</v>
      </c>
      <c r="D46" s="61" t="s">
        <v>248</v>
      </c>
      <c r="E46" s="13" t="s">
        <v>252</v>
      </c>
      <c r="F46" s="12" t="s">
        <v>50</v>
      </c>
      <c r="G46" s="14">
        <v>689.26</v>
      </c>
      <c r="H46" s="61">
        <v>520</v>
      </c>
      <c r="I46" s="12">
        <v>61405</v>
      </c>
      <c r="J46" s="61" t="s">
        <v>250</v>
      </c>
      <c r="K46" s="62">
        <v>112694239</v>
      </c>
      <c r="L46" s="62" t="s">
        <v>251</v>
      </c>
      <c r="M46" s="20">
        <v>758191.61</v>
      </c>
      <c r="N46" s="63">
        <v>0</v>
      </c>
      <c r="O46" s="62"/>
      <c r="P46" s="62"/>
      <c r="Q46" s="20">
        <v>758191.61</v>
      </c>
      <c r="R46" s="63">
        <f t="shared" si="0"/>
        <v>3268.0672844827591</v>
      </c>
      <c r="S46" s="64">
        <f t="shared" si="1"/>
        <v>754923.54271551722</v>
      </c>
      <c r="T46" s="65">
        <f t="shared" si="4"/>
        <v>0</v>
      </c>
    </row>
    <row r="47" spans="1:20" x14ac:dyDescent="0.25">
      <c r="A47" s="52"/>
      <c r="B47" s="68"/>
      <c r="C47" s="69"/>
      <c r="D47" s="68"/>
      <c r="E47" s="69"/>
      <c r="F47" s="56"/>
      <c r="G47" s="56"/>
      <c r="H47" s="68"/>
      <c r="I47" s="56"/>
      <c r="J47" s="68"/>
      <c r="K47" s="70"/>
      <c r="L47" s="70"/>
      <c r="M47" s="71"/>
      <c r="N47" s="72"/>
      <c r="O47" s="70"/>
      <c r="P47" s="70"/>
      <c r="Q47" s="71"/>
      <c r="R47" s="72"/>
      <c r="S47" s="72"/>
      <c r="T47" s="73"/>
    </row>
    <row r="48" spans="1:20" x14ac:dyDescent="0.25">
      <c r="A48" s="52"/>
      <c r="B48" s="68"/>
      <c r="C48" s="69"/>
      <c r="D48" s="68"/>
      <c r="E48" s="69"/>
      <c r="F48" s="56"/>
      <c r="G48" s="56"/>
      <c r="H48" s="68"/>
      <c r="I48" s="56"/>
      <c r="J48" s="68"/>
      <c r="K48" s="70"/>
      <c r="L48" s="70"/>
      <c r="M48" s="71"/>
      <c r="N48" s="72"/>
      <c r="O48" s="70"/>
      <c r="P48" s="70"/>
      <c r="Q48" s="71"/>
      <c r="R48" s="72"/>
      <c r="S48" s="74"/>
      <c r="T48" s="73"/>
    </row>
    <row r="49" spans="1:20" x14ac:dyDescent="0.25">
      <c r="A49" s="75"/>
      <c r="B49" s="68"/>
      <c r="C49" s="69"/>
      <c r="D49" s="68"/>
      <c r="E49" s="69"/>
      <c r="F49" s="56"/>
      <c r="G49" s="56"/>
      <c r="H49" s="68"/>
      <c r="I49" s="56"/>
      <c r="J49" s="68"/>
      <c r="K49" s="70"/>
      <c r="L49" s="70"/>
      <c r="M49" s="76"/>
      <c r="N49" s="76"/>
      <c r="O49" s="70"/>
      <c r="P49" s="70"/>
      <c r="Q49" s="76"/>
      <c r="R49" s="72"/>
      <c r="S49" s="74"/>
      <c r="T49" s="73"/>
    </row>
    <row r="50" spans="1:20" x14ac:dyDescent="0.25">
      <c r="A50" s="51"/>
    </row>
    <row r="51" spans="1:20" x14ac:dyDescent="0.25">
      <c r="A51" s="96" t="s">
        <v>216</v>
      </c>
      <c r="B51" s="96"/>
      <c r="C51" s="96"/>
      <c r="E51" s="96" t="s">
        <v>217</v>
      </c>
      <c r="F51" s="96"/>
      <c r="G51" s="96" t="s">
        <v>218</v>
      </c>
      <c r="H51" s="96"/>
      <c r="I51" s="96"/>
      <c r="J51" s="96"/>
      <c r="K51" s="96"/>
      <c r="L51" s="96"/>
      <c r="M51" s="96"/>
      <c r="N51" s="97" t="s">
        <v>219</v>
      </c>
      <c r="O51" s="97"/>
      <c r="P51" s="97"/>
      <c r="Q51" s="77"/>
      <c r="S51" s="78" t="s">
        <v>220</v>
      </c>
      <c r="T51" s="78"/>
    </row>
    <row r="52" spans="1:20" x14ac:dyDescent="0.25">
      <c r="A52" s="51"/>
      <c r="B52" s="51"/>
      <c r="E52" s="52"/>
    </row>
    <row r="53" spans="1:20" x14ac:dyDescent="0.25">
      <c r="A53" s="51"/>
      <c r="B53" s="51"/>
      <c r="E53" s="52"/>
    </row>
    <row r="54" spans="1:20" x14ac:dyDescent="0.25">
      <c r="A54" s="96" t="s">
        <v>221</v>
      </c>
      <c r="B54" s="96"/>
      <c r="C54" s="96"/>
      <c r="D54" s="97" t="s">
        <v>222</v>
      </c>
      <c r="E54" s="97"/>
      <c r="F54" s="97"/>
      <c r="G54" s="97"/>
      <c r="H54" s="51"/>
      <c r="I54" s="97" t="s">
        <v>223</v>
      </c>
      <c r="J54" s="97"/>
      <c r="K54" s="97"/>
      <c r="L54" s="97"/>
      <c r="M54" s="51"/>
      <c r="N54" s="96" t="s">
        <v>224</v>
      </c>
      <c r="O54" s="96"/>
      <c r="P54" s="96"/>
      <c r="Q54" s="78"/>
      <c r="R54" s="97" t="s">
        <v>225</v>
      </c>
      <c r="S54" s="97"/>
      <c r="T54" s="97"/>
    </row>
  </sheetData>
  <mergeCells count="27">
    <mergeCell ref="A54:C54"/>
    <mergeCell ref="D54:G54"/>
    <mergeCell ref="I54:L54"/>
    <mergeCell ref="N54:P54"/>
    <mergeCell ref="R54:T54"/>
    <mergeCell ref="A51:C51"/>
    <mergeCell ref="E51:F51"/>
    <mergeCell ref="G51:M51"/>
    <mergeCell ref="N51:P51"/>
    <mergeCell ref="M2:M3"/>
    <mergeCell ref="N2:N3"/>
    <mergeCell ref="O2:O3"/>
    <mergeCell ref="P2:P3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L2"/>
    <mergeCell ref="S2:S3"/>
    <mergeCell ref="T2:T3"/>
    <mergeCell ref="Q2:Q3"/>
    <mergeCell ref="R2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</vt:lpstr>
      <vt:lpstr>ANEXO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Tesoreria4</cp:lastModifiedBy>
  <dcterms:created xsi:type="dcterms:W3CDTF">2024-03-06T20:51:05Z</dcterms:created>
  <dcterms:modified xsi:type="dcterms:W3CDTF">2024-03-25T17:49:10Z</dcterms:modified>
</cp:coreProperties>
</file>